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13_ncr:1_{80E0974B-77EA-4303-B499-5A9A1E458D76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B1" i="2" l="1"/>
  <c r="XFC1" i="2"/>
  <c r="K88" i="1" l="1"/>
  <c r="K36" i="1"/>
  <c r="K24" i="1"/>
  <c r="K91" i="1"/>
  <c r="K79" i="1"/>
  <c r="K67" i="1"/>
  <c r="K63" i="1"/>
  <c r="K55" i="1"/>
  <c r="K47" i="1"/>
  <c r="K43" i="1"/>
  <c r="K11" i="1"/>
  <c r="H91" i="1"/>
  <c r="H79" i="1"/>
  <c r="H43" i="1"/>
  <c r="G67" i="1"/>
  <c r="G63" i="1"/>
  <c r="G55" i="1"/>
  <c r="G47" i="1"/>
  <c r="G43" i="1"/>
  <c r="G36" i="1"/>
  <c r="G11" i="1"/>
  <c r="K33" i="1"/>
  <c r="K9" i="1"/>
  <c r="K38" i="1"/>
  <c r="G45" i="1"/>
  <c r="G38" i="1"/>
  <c r="G24" i="1"/>
  <c r="H88" i="1"/>
  <c r="G29" i="1"/>
  <c r="G9" i="1"/>
  <c r="K61" i="1"/>
  <c r="K45" i="1"/>
  <c r="K29" i="1"/>
  <c r="H61" i="1"/>
  <c r="G61" i="1"/>
  <c r="G33" i="1"/>
  <c r="C5" i="1"/>
  <c r="J36" i="1"/>
  <c r="J24" i="1"/>
  <c r="J67" i="1"/>
  <c r="J63" i="1"/>
  <c r="J55" i="1"/>
  <c r="J47" i="1"/>
  <c r="J43" i="1"/>
  <c r="J11" i="1"/>
  <c r="J38" i="1"/>
  <c r="J61" i="1"/>
  <c r="J45" i="1"/>
  <c r="J33" i="1"/>
  <c r="J29" i="1"/>
  <c r="J9" i="1"/>
  <c r="H45" i="1"/>
  <c r="H38" i="1"/>
  <c r="H55" i="1"/>
  <c r="H29" i="1"/>
  <c r="H11" i="1"/>
  <c r="H24" i="1"/>
  <c r="H47" i="1"/>
  <c r="H67" i="1"/>
  <c r="H63" i="1"/>
  <c r="H36" i="1"/>
  <c r="H9" i="1"/>
  <c r="H33" i="1"/>
  <c r="E92" i="1"/>
  <c r="B75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C76" i="1"/>
  <c r="C74" i="1"/>
  <c r="E72" i="1"/>
  <c r="C71" i="1"/>
  <c r="C69" i="1"/>
  <c r="E68" i="1"/>
  <c r="D71" i="1"/>
  <c r="F67" i="1"/>
  <c r="B67" i="1"/>
  <c r="E62" i="1"/>
  <c r="E87" i="1"/>
  <c r="F85" i="1"/>
  <c r="B85" i="1"/>
  <c r="E85" i="1"/>
  <c r="D83" i="1"/>
  <c r="F81" i="1"/>
  <c r="B81" i="1"/>
  <c r="C80" i="1"/>
  <c r="C73" i="1"/>
  <c r="C85" i="1"/>
  <c r="F74" i="1"/>
  <c r="B72" i="1"/>
  <c r="D69" i="1"/>
  <c r="F57" i="1"/>
  <c r="B44" i="1"/>
  <c r="C39" i="1"/>
  <c r="C89" i="1"/>
  <c r="C82" i="1"/>
  <c r="C88" i="1"/>
  <c r="C86" i="1"/>
  <c r="D84" i="1"/>
  <c r="D82" i="1"/>
  <c r="F78" i="1"/>
  <c r="B77" i="1"/>
  <c r="C77" i="1"/>
  <c r="C75" i="1"/>
  <c r="E74" i="1"/>
  <c r="C72" i="1"/>
  <c r="E88" i="1"/>
  <c r="E91" i="1"/>
  <c r="C79" i="1"/>
  <c r="F65" i="1"/>
  <c r="B65" i="1"/>
  <c r="D64" i="1"/>
  <c r="C62" i="1"/>
  <c r="F59" i="1"/>
  <c r="D87" i="1"/>
  <c r="D86" i="1"/>
  <c r="D85" i="1"/>
  <c r="F83" i="1"/>
  <c r="B83" i="1"/>
  <c r="D88" i="1"/>
  <c r="E78" i="1"/>
  <c r="D66" i="1"/>
  <c r="B59" i="1"/>
  <c r="E67" i="1"/>
  <c r="C66" i="1"/>
  <c r="C64" i="1"/>
  <c r="D63" i="1"/>
  <c r="F62" i="1"/>
  <c r="B62" i="1"/>
  <c r="C61" i="1"/>
  <c r="E59" i="1"/>
  <c r="F58" i="1"/>
  <c r="C57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D35" i="1"/>
  <c r="D78" i="1"/>
  <c r="D76" i="1"/>
  <c r="F73" i="1"/>
  <c r="B73" i="1"/>
  <c r="D72" i="1"/>
  <c r="F71" i="1"/>
  <c r="B71" i="1"/>
  <c r="B69" i="1"/>
  <c r="D68" i="1"/>
  <c r="C91" i="1"/>
  <c r="F88" i="1"/>
  <c r="B88" i="1"/>
  <c r="D81" i="1"/>
  <c r="F80" i="1"/>
  <c r="B80" i="1"/>
  <c r="E79" i="1"/>
  <c r="C78" i="1"/>
  <c r="E71" i="1"/>
  <c r="C70" i="1"/>
  <c r="E69" i="1"/>
  <c r="C68" i="1"/>
  <c r="D67" i="1"/>
  <c r="F66" i="1"/>
  <c r="B66" i="1"/>
  <c r="D65" i="1"/>
  <c r="F64" i="1"/>
  <c r="B64" i="1"/>
  <c r="C63" i="1"/>
  <c r="F61" i="1"/>
  <c r="B61" i="1"/>
  <c r="D60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C87" i="1"/>
  <c r="E86" i="1"/>
  <c r="E84" i="1"/>
  <c r="C83" i="1"/>
  <c r="E82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C65" i="1"/>
  <c r="E64" i="1"/>
  <c r="F63" i="1"/>
  <c r="B63" i="1"/>
  <c r="D62" i="1"/>
  <c r="E61" i="1"/>
  <c r="B60" i="1"/>
  <c r="D59" i="1"/>
  <c r="B58" i="1"/>
  <c r="E57" i="1"/>
  <c r="B57" i="1"/>
  <c r="E56" i="1"/>
  <c r="E55" i="1"/>
  <c r="F54" i="1"/>
  <c r="B54" i="1"/>
  <c r="F53" i="1"/>
  <c r="B53" i="1"/>
  <c r="E53" i="1"/>
  <c r="F52" i="1"/>
  <c r="B52" i="1"/>
  <c r="F51" i="1"/>
  <c r="B51" i="1"/>
  <c r="E51" i="1"/>
  <c r="F50" i="1"/>
  <c r="B50" i="1"/>
  <c r="F49" i="1"/>
  <c r="B49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C32" i="1"/>
  <c r="C33" i="1"/>
  <c r="C35" i="1"/>
  <c r="C36" i="1"/>
  <c r="C38" i="1"/>
  <c r="C45" i="1"/>
  <c r="F42" i="1"/>
  <c r="B42" i="1"/>
  <c r="D40" i="1"/>
  <c r="C31" i="1"/>
  <c r="E30" i="1"/>
  <c r="D27" i="1"/>
  <c r="D38" i="1"/>
  <c r="D31" i="1"/>
  <c r="D24" i="1"/>
  <c r="D26" i="1"/>
  <c r="F22" i="1"/>
  <c r="E44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F34" i="1"/>
  <c r="D33" i="1"/>
  <c r="D32" i="1"/>
  <c r="C28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C30" i="1"/>
  <c r="F30" i="1"/>
  <c r="F29" i="1"/>
  <c r="D25" i="1"/>
  <c r="F25" i="1"/>
  <c r="C23" i="1"/>
  <c r="B22" i="1"/>
  <c r="B23" i="1"/>
  <c r="E21" i="1"/>
  <c r="C20" i="1"/>
  <c r="D19" i="1"/>
  <c r="E14" i="1"/>
  <c r="E13" i="1"/>
  <c r="C12" i="1"/>
  <c r="C37" i="1"/>
  <c r="C34" i="1"/>
  <c r="B33" i="1"/>
  <c r="C26" i="1"/>
  <c r="E26" i="1"/>
  <c r="C25" i="1"/>
  <c r="F24" i="1"/>
  <c r="E20" i="1"/>
  <c r="E19" i="1"/>
  <c r="C18" i="1"/>
  <c r="D17" i="1"/>
  <c r="E12" i="1"/>
  <c r="D10" i="1"/>
  <c r="C9" i="1"/>
  <c r="F20" i="1"/>
  <c r="B20" i="1"/>
  <c r="F18" i="1"/>
  <c r="B18" i="1"/>
  <c r="F16" i="1"/>
  <c r="B16" i="1"/>
  <c r="F14" i="1"/>
  <c r="B14" i="1"/>
  <c r="F12" i="1"/>
  <c r="B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C21" i="1"/>
  <c r="C19" i="1"/>
  <c r="C17" i="1"/>
  <c r="C15" i="1"/>
  <c r="C13" i="1"/>
  <c r="E11" i="1"/>
  <c r="E24" i="1"/>
  <c r="E10" i="1"/>
  <c r="B10" i="1"/>
  <c r="C10" i="1"/>
  <c r="C6" i="1"/>
  <c r="D5" i="1"/>
  <c r="E9" i="1"/>
  <c r="C8" i="1"/>
  <c r="D10" i="2" l="1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92" i="1" l="1"/>
  <c r="K13" i="1" l="1"/>
  <c r="K84" i="1"/>
  <c r="K77" i="1"/>
  <c r="K25" i="1"/>
  <c r="K27" i="1"/>
  <c r="K82" i="1"/>
  <c r="K60" i="1"/>
  <c r="K21" i="1"/>
  <c r="K78" i="1"/>
  <c r="K62" i="1"/>
  <c r="K22" i="1"/>
  <c r="K6" i="1"/>
  <c r="K5" i="1"/>
  <c r="K85" i="1"/>
  <c r="K56" i="1"/>
  <c r="K76" i="1" l="1"/>
  <c r="K75" i="1"/>
  <c r="K59" i="1"/>
  <c r="K65" i="1"/>
  <c r="K44" i="1" l="1"/>
  <c r="K20" i="1"/>
  <c r="K10" i="1"/>
  <c r="K14" i="1"/>
  <c r="K23" i="1"/>
  <c r="K83" i="1"/>
  <c r="K89" i="1"/>
  <c r="K49" i="1"/>
  <c r="K32" i="1"/>
  <c r="K19" i="1"/>
  <c r="K42" i="1"/>
  <c r="K74" i="1"/>
  <c r="K71" i="1"/>
  <c r="K64" i="1"/>
  <c r="K48" i="1"/>
  <c r="K68" i="1"/>
  <c r="K16" i="1"/>
  <c r="K17" i="1"/>
  <c r="K51" i="1"/>
  <c r="K73" i="1"/>
  <c r="K30" i="1"/>
  <c r="K50" i="1"/>
  <c r="K40" i="1"/>
  <c r="K72" i="1"/>
  <c r="K41" i="1"/>
  <c r="K12" i="1"/>
  <c r="K81" i="1"/>
  <c r="K18" i="1"/>
  <c r="K34" i="1"/>
  <c r="K70" i="1"/>
  <c r="K52" i="1"/>
  <c r="K66" i="1"/>
  <c r="K15" i="1"/>
  <c r="K90" i="1"/>
  <c r="K28" i="1"/>
  <c r="K7" i="1"/>
  <c r="K39" i="1"/>
  <c r="K46" i="1"/>
  <c r="K8" i="1"/>
  <c r="K58" i="1"/>
  <c r="K37" i="1"/>
  <c r="K54" i="1"/>
  <c r="K69" i="1"/>
  <c r="K53" i="1"/>
  <c r="K80" i="1"/>
  <c r="K87" i="1"/>
  <c r="K31" i="1"/>
  <c r="K26" i="1"/>
  <c r="K86" i="1"/>
  <c r="K57" i="1"/>
  <c r="K35" i="1"/>
  <c r="J16" i="2"/>
  <c r="K16" i="2" s="1"/>
  <c r="J19" i="2" l="1"/>
  <c r="K19" i="2" s="1"/>
  <c r="J20" i="2"/>
  <c r="K20" i="2" s="1"/>
  <c r="J24" i="2"/>
  <c r="K24" i="2" s="1"/>
  <c r="J23" i="2"/>
  <c r="K23" i="2" s="1"/>
  <c r="J17" i="2"/>
  <c r="K17" i="2" s="1"/>
  <c r="J21" i="2"/>
  <c r="K21" i="2" s="1"/>
  <c r="J18" i="2"/>
  <c r="K18" i="2" s="1"/>
  <c r="J22" i="2"/>
  <c r="K22" i="2" s="1"/>
  <c r="J15" i="2"/>
  <c r="K15" i="2" s="1"/>
  <c r="I90" i="1"/>
  <c r="J60" i="1" l="1"/>
  <c r="H32" i="1" l="1"/>
  <c r="G32" i="1"/>
  <c r="H85" i="1"/>
  <c r="H53" i="1"/>
  <c r="G53" i="1"/>
  <c r="H84" i="1"/>
  <c r="G84" i="1"/>
  <c r="G41" i="1"/>
  <c r="H41" i="1"/>
  <c r="J53" i="1"/>
  <c r="I59" i="1" l="1"/>
  <c r="I25" i="1" l="1"/>
  <c r="I5" i="1" l="1"/>
  <c r="I89" i="1" l="1"/>
  <c r="I85" i="1" l="1"/>
  <c r="I6" i="1" l="1"/>
  <c r="I42" i="1" l="1"/>
  <c r="I38" i="1"/>
  <c r="I18" i="1"/>
  <c r="I83" i="1"/>
  <c r="I29" i="1"/>
  <c r="I50" i="1"/>
  <c r="I44" i="1"/>
  <c r="I88" i="1"/>
  <c r="I73" i="1"/>
  <c r="I52" i="1"/>
  <c r="I11" i="1"/>
  <c r="I13" i="1"/>
  <c r="I87" i="1"/>
  <c r="I66" i="1"/>
  <c r="I58" i="1"/>
  <c r="I41" i="1"/>
  <c r="I53" i="1"/>
  <c r="I22" i="1"/>
  <c r="I17" i="1"/>
  <c r="I16" i="1"/>
  <c r="I8" i="1"/>
  <c r="I12" i="1"/>
  <c r="I10" i="1"/>
  <c r="I47" i="1"/>
  <c r="I78" i="1"/>
  <c r="I62" i="1"/>
  <c r="I63" i="1"/>
  <c r="I69" i="1"/>
  <c r="I81" i="1"/>
  <c r="I33" i="1"/>
  <c r="I71" i="1"/>
  <c r="I84" i="1"/>
  <c r="I24" i="1"/>
  <c r="I77" i="1"/>
  <c r="I56" i="1"/>
  <c r="I37" i="1"/>
  <c r="I7" i="1"/>
  <c r="I31" i="1"/>
  <c r="I49" i="1"/>
  <c r="I82" i="1"/>
  <c r="I19" i="1"/>
  <c r="I32" i="1"/>
  <c r="I67" i="1"/>
  <c r="I28" i="1"/>
  <c r="I86" i="1"/>
  <c r="I36" i="1"/>
  <c r="I68" i="1"/>
  <c r="I80" i="1"/>
  <c r="I45" i="1"/>
  <c r="I26" i="1"/>
  <c r="I51" i="1"/>
  <c r="I91" i="1"/>
  <c r="I70" i="1"/>
  <c r="I57" i="1"/>
  <c r="I65" i="1"/>
  <c r="I40" i="1"/>
  <c r="I30" i="1"/>
  <c r="I48" i="1"/>
  <c r="I20" i="1"/>
  <c r="I14" i="1"/>
  <c r="I74" i="1"/>
  <c r="I61" i="1"/>
  <c r="I75" i="1"/>
  <c r="I35" i="1"/>
  <c r="I43" i="1"/>
  <c r="I9" i="1"/>
  <c r="I27" i="1"/>
  <c r="I79" i="1"/>
  <c r="I72" i="1"/>
  <c r="I34" i="1"/>
  <c r="I55" i="1"/>
  <c r="I60" i="1"/>
  <c r="I76" i="1"/>
  <c r="I92" i="1"/>
  <c r="I64" i="1"/>
  <c r="I39" i="1"/>
  <c r="I54" i="1"/>
  <c r="I21" i="1"/>
  <c r="I23" i="1"/>
  <c r="I15" i="1"/>
  <c r="I46" i="1"/>
  <c r="F17" i="2" l="1"/>
  <c r="G17" i="2" s="1"/>
  <c r="F23" i="2"/>
  <c r="G23" i="2" s="1"/>
  <c r="F22" i="2"/>
  <c r="G22" i="2" s="1"/>
  <c r="F24" i="2"/>
  <c r="G24" i="2" s="1"/>
  <c r="F20" i="2"/>
  <c r="G20" i="2" s="1"/>
  <c r="F21" i="2"/>
  <c r="G21" i="2" s="1"/>
  <c r="F15" i="2"/>
  <c r="G15" i="2" s="1"/>
  <c r="F18" i="2"/>
  <c r="G18" i="2" s="1"/>
  <c r="F16" i="2"/>
  <c r="G16" i="2" s="1"/>
  <c r="F19" i="2"/>
  <c r="G19" i="2" s="1"/>
  <c r="L42" i="1" l="1"/>
  <c r="L11" i="1"/>
  <c r="L69" i="1"/>
  <c r="L86" i="1"/>
  <c r="L89" i="1"/>
  <c r="L5" i="1"/>
  <c r="L18" i="1"/>
  <c r="L62" i="1"/>
  <c r="L91" i="1"/>
  <c r="L9" i="1"/>
  <c r="L70" i="1"/>
  <c r="L92" i="1"/>
  <c r="L29" i="1"/>
  <c r="L71" i="1"/>
  <c r="L80" i="1"/>
  <c r="L7" i="1"/>
  <c r="L32" i="1"/>
  <c r="L51" i="1"/>
  <c r="L48" i="1"/>
  <c r="L19" i="1"/>
  <c r="L6" i="1"/>
  <c r="L36" i="1"/>
  <c r="L68" i="1"/>
  <c r="L87" i="1"/>
  <c r="L37" i="1"/>
  <c r="L33" i="1"/>
  <c r="L77" i="1"/>
  <c r="L44" i="1"/>
  <c r="L45" i="1"/>
  <c r="L50" i="1"/>
  <c r="L34" i="1"/>
  <c r="L65" i="1"/>
  <c r="L88" i="1"/>
  <c r="L26" i="1"/>
  <c r="L10" i="1"/>
  <c r="L40" i="1"/>
  <c r="L31" i="1"/>
  <c r="L53" i="1"/>
  <c r="L22" i="1"/>
  <c r="L23" i="1"/>
  <c r="L16" i="1"/>
  <c r="L85" i="1"/>
  <c r="L61" i="1"/>
  <c r="L73" i="1"/>
  <c r="L27" i="1"/>
  <c r="L66" i="1"/>
  <c r="L24" i="1"/>
  <c r="L55" i="1"/>
  <c r="L76" i="1"/>
  <c r="L56" i="1"/>
  <c r="L63" i="1"/>
  <c r="L59" i="1"/>
  <c r="L84" i="1"/>
  <c r="L79" i="1"/>
  <c r="L72" i="1"/>
  <c r="L28" i="1"/>
  <c r="L90" i="1"/>
  <c r="L41" i="1"/>
  <c r="L30" i="1"/>
  <c r="L54" i="1"/>
  <c r="L82" i="1"/>
  <c r="L20" i="1"/>
  <c r="L15" i="1"/>
  <c r="L46" i="1"/>
  <c r="L67" i="1"/>
  <c r="L13" i="1"/>
  <c r="L83" i="1"/>
  <c r="L57" i="1"/>
  <c r="L38" i="1"/>
  <c r="L60" i="1"/>
  <c r="L25" i="1"/>
  <c r="L58" i="1"/>
  <c r="L47" i="1"/>
  <c r="L78" i="1"/>
  <c r="L81" i="1"/>
  <c r="L43" i="1"/>
  <c r="L75" i="1"/>
  <c r="L35" i="1"/>
  <c r="L64" i="1"/>
  <c r="L39" i="1"/>
  <c r="L52" i="1"/>
  <c r="L49" i="1"/>
  <c r="L21" i="1"/>
  <c r="L14" i="1"/>
  <c r="L12" i="1"/>
  <c r="L8" i="1"/>
  <c r="L17" i="1"/>
  <c r="L74" i="1"/>
  <c r="L18" i="2" l="1"/>
  <c r="M18" i="2" s="1"/>
  <c r="L17" i="2"/>
  <c r="M17" i="2" s="1"/>
  <c r="L21" i="2"/>
  <c r="M21" i="2" s="1"/>
  <c r="L23" i="2"/>
  <c r="M23" i="2" s="1"/>
  <c r="L15" i="2"/>
  <c r="M15" i="2" s="1"/>
  <c r="L20" i="2"/>
  <c r="M20" i="2" s="1"/>
  <c r="L19" i="2"/>
  <c r="M19" i="2" s="1"/>
  <c r="L24" i="2"/>
  <c r="M24" i="2" s="1"/>
  <c r="L22" i="2"/>
  <c r="M22" i="2" s="1"/>
  <c r="L16" i="2"/>
  <c r="M16" i="2" s="1"/>
  <c r="G89" i="1" l="1"/>
  <c r="H89" i="1" l="1"/>
  <c r="G25" i="1" l="1"/>
  <c r="G49" i="1" l="1"/>
  <c r="H49" i="1" l="1"/>
  <c r="G5" i="1" l="1"/>
  <c r="H5" i="1" l="1"/>
  <c r="H25" i="1" l="1"/>
  <c r="G6" i="1" l="1"/>
  <c r="H6" i="1" l="1"/>
  <c r="J59" i="1" l="1"/>
  <c r="H71" i="1" l="1"/>
  <c r="G71" i="1"/>
  <c r="G56" i="1" l="1"/>
  <c r="H56" i="1" l="1"/>
  <c r="H66" i="1" l="1"/>
  <c r="J57" i="1" l="1"/>
  <c r="J48" i="1" l="1"/>
  <c r="J54" i="1"/>
  <c r="J49" i="1"/>
  <c r="J26" i="1"/>
  <c r="J65" i="1"/>
  <c r="J76" i="1"/>
  <c r="J73" i="1"/>
  <c r="J39" i="1"/>
  <c r="J72" i="1"/>
  <c r="J22" i="1"/>
  <c r="J78" i="1"/>
  <c r="J46" i="1"/>
  <c r="J10" i="1"/>
  <c r="J14" i="1"/>
  <c r="J70" i="1"/>
  <c r="J69" i="1"/>
  <c r="J85" i="1"/>
  <c r="J25" i="1"/>
  <c r="J92" i="1"/>
  <c r="J50" i="1"/>
  <c r="J51" i="1"/>
  <c r="J68" i="1"/>
  <c r="J20" i="1"/>
  <c r="J41" i="1"/>
  <c r="J84" i="1"/>
  <c r="J44" i="1"/>
  <c r="J15" i="1"/>
  <c r="J71" i="1"/>
  <c r="J86" i="1"/>
  <c r="J17" i="1"/>
  <c r="J16" i="1"/>
  <c r="J81" i="1"/>
  <c r="J21" i="1"/>
  <c r="J35" i="1"/>
  <c r="J90" i="1"/>
  <c r="J52" i="1"/>
  <c r="J64" i="1"/>
  <c r="J27" i="1"/>
  <c r="J62" i="1"/>
  <c r="J87" i="1"/>
  <c r="J30" i="1"/>
  <c r="J83" i="1"/>
  <c r="J91" i="1"/>
  <c r="J12" i="1"/>
  <c r="J40" i="1"/>
  <c r="J82" i="1"/>
  <c r="J34" i="1"/>
  <c r="J75" i="1"/>
  <c r="J77" i="1"/>
  <c r="J18" i="1"/>
  <c r="J8" i="1"/>
  <c r="J56" i="1"/>
  <c r="J7" i="1"/>
  <c r="J37" i="1"/>
  <c r="J28" i="1"/>
  <c r="J89" i="1"/>
  <c r="J66" i="1"/>
  <c r="J42" i="1"/>
  <c r="J31" i="1"/>
  <c r="J32" i="1"/>
  <c r="J74" i="1"/>
  <c r="J79" i="1"/>
  <c r="J23" i="1"/>
  <c r="J6" i="1"/>
  <c r="J80" i="1"/>
  <c r="J13" i="1"/>
  <c r="J88" i="1"/>
  <c r="J19" i="1"/>
  <c r="J5" i="1"/>
  <c r="J58" i="1"/>
  <c r="H21" i="2" l="1"/>
  <c r="I21" i="2" s="1"/>
  <c r="H16" i="2"/>
  <c r="I16" i="2" s="1"/>
  <c r="H15" i="2"/>
  <c r="I15" i="2" s="1"/>
  <c r="H20" i="2"/>
  <c r="I20" i="2" s="1"/>
  <c r="H18" i="2"/>
  <c r="I18" i="2" s="1"/>
  <c r="H24" i="2"/>
  <c r="I24" i="2" s="1"/>
  <c r="H22" i="2"/>
  <c r="I22" i="2" s="1"/>
  <c r="H23" i="2"/>
  <c r="I23" i="2" s="1"/>
  <c r="H17" i="2"/>
  <c r="I17" i="2" s="1"/>
  <c r="H19" i="2"/>
  <c r="I19" i="2" s="1"/>
  <c r="G58" i="1" l="1"/>
  <c r="G57" i="1"/>
  <c r="G70" i="1"/>
  <c r="G35" i="1"/>
  <c r="G74" i="1"/>
  <c r="G34" i="1"/>
  <c r="G76" i="1"/>
  <c r="G37" i="1"/>
  <c r="G13" i="1"/>
  <c r="G86" i="1"/>
  <c r="G8" i="1"/>
  <c r="G14" i="1"/>
  <c r="G87" i="1"/>
  <c r="G80" i="1"/>
  <c r="G46" i="1"/>
  <c r="G10" i="1"/>
  <c r="G40" i="1"/>
  <c r="G88" i="1"/>
  <c r="G78" i="1"/>
  <c r="G77" i="1"/>
  <c r="G68" i="1"/>
  <c r="G85" i="1"/>
  <c r="G22" i="1"/>
  <c r="G17" i="1"/>
  <c r="G39" i="1"/>
  <c r="G51" i="1"/>
  <c r="G30" i="1"/>
  <c r="G81" i="1"/>
  <c r="G44" i="1"/>
  <c r="G15" i="1"/>
  <c r="G7" i="1"/>
  <c r="G54" i="1"/>
  <c r="G52" i="1"/>
  <c r="G75" i="1"/>
  <c r="G59" i="1"/>
  <c r="G66" i="1"/>
  <c r="G60" i="1"/>
  <c r="G16" i="1"/>
  <c r="G90" i="1"/>
  <c r="G12" i="1"/>
  <c r="G48" i="1"/>
  <c r="G18" i="1"/>
  <c r="G62" i="1"/>
  <c r="G26" i="1"/>
  <c r="G42" i="1"/>
  <c r="G50" i="1"/>
  <c r="G27" i="1"/>
  <c r="G73" i="1"/>
  <c r="G83" i="1"/>
  <c r="G92" i="1"/>
  <c r="G28" i="1"/>
  <c r="G19" i="1"/>
  <c r="G82" i="1"/>
  <c r="G31" i="1"/>
  <c r="G21" i="1"/>
  <c r="G23" i="1"/>
  <c r="G20" i="1"/>
  <c r="G79" i="1"/>
  <c r="G91" i="1"/>
  <c r="G69" i="1"/>
  <c r="G72" i="1"/>
  <c r="G64" i="1"/>
  <c r="G65" i="1"/>
  <c r="B22" i="2" l="1"/>
  <c r="C22" i="2" s="1"/>
  <c r="B17" i="2"/>
  <c r="C17" i="2" s="1"/>
  <c r="B24" i="2"/>
  <c r="C24" i="2" s="1"/>
  <c r="B19" i="2"/>
  <c r="C19" i="2" s="1"/>
  <c r="B18" i="2"/>
  <c r="C18" i="2" s="1"/>
  <c r="B20" i="2"/>
  <c r="C20" i="2" s="1"/>
  <c r="B15" i="2"/>
  <c r="C15" i="2" s="1"/>
  <c r="B21" i="2"/>
  <c r="C21" i="2" s="1"/>
  <c r="B16" i="2"/>
  <c r="C16" i="2" s="1"/>
  <c r="B23" i="2"/>
  <c r="C23" i="2" s="1"/>
  <c r="H74" i="1" l="1"/>
  <c r="H8" i="1"/>
  <c r="H23" i="1"/>
  <c r="H15" i="1"/>
  <c r="H40" i="1"/>
  <c r="H14" i="1"/>
  <c r="H20" i="1"/>
  <c r="H30" i="1"/>
  <c r="H83" i="1"/>
  <c r="H19" i="1"/>
  <c r="H51" i="1"/>
  <c r="H42" i="1"/>
  <c r="H10" i="1"/>
  <c r="H44" i="1"/>
  <c r="H39" i="1"/>
  <c r="H7" i="1"/>
  <c r="H87" i="1"/>
  <c r="H18" i="1"/>
  <c r="H26" i="1"/>
  <c r="H86" i="1"/>
  <c r="H92" i="1"/>
  <c r="H46" i="1"/>
  <c r="H22" i="1"/>
  <c r="H31" i="1"/>
  <c r="H37" i="1"/>
  <c r="H28" i="1"/>
  <c r="H90" i="1"/>
  <c r="H52" i="1"/>
  <c r="H48" i="1"/>
  <c r="H81" i="1"/>
  <c r="H21" i="1"/>
  <c r="H13" i="1"/>
  <c r="H50" i="1"/>
  <c r="H27" i="1"/>
  <c r="H82" i="1"/>
  <c r="H12" i="1"/>
  <c r="H54" i="1"/>
  <c r="H80" i="1"/>
  <c r="H60" i="1"/>
  <c r="H17" i="1"/>
  <c r="H75" i="1"/>
  <c r="H78" i="1"/>
  <c r="H72" i="1"/>
  <c r="H62" i="1"/>
  <c r="H68" i="1"/>
  <c r="H69" i="1"/>
  <c r="H73" i="1"/>
  <c r="H59" i="1"/>
  <c r="H58" i="1"/>
  <c r="H70" i="1"/>
  <c r="H65" i="1"/>
  <c r="H34" i="1"/>
  <c r="H76" i="1"/>
  <c r="H64" i="1"/>
  <c r="H16" i="1"/>
  <c r="H35" i="1"/>
  <c r="H77" i="1"/>
  <c r="H57" i="1"/>
  <c r="D20" i="2" l="1"/>
  <c r="E20" i="2" s="1"/>
  <c r="D21" i="2"/>
  <c r="E21" i="2" s="1"/>
  <c r="D15" i="2"/>
  <c r="E15" i="2" s="1"/>
  <c r="D23" i="2"/>
  <c r="E23" i="2" s="1"/>
  <c r="D16" i="2"/>
  <c r="E16" i="2" s="1"/>
  <c r="D22" i="2"/>
  <c r="E22" i="2" s="1"/>
  <c r="D24" i="2"/>
  <c r="E24" i="2" s="1"/>
  <c r="D18" i="2"/>
  <c r="E18" i="2" s="1"/>
  <c r="D17" i="2"/>
  <c r="E17" i="2" s="1"/>
  <c r="D19" i="2"/>
  <c r="E19" i="2" s="1"/>
</calcChain>
</file>

<file path=xl/sharedStrings.xml><?xml version="1.0" encoding="utf-8"?>
<sst xmlns="http://schemas.openxmlformats.org/spreadsheetml/2006/main" count="395" uniqueCount="180">
  <si>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</si>
  <si>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</si>
  <si>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</si>
  <si>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</si>
  <si>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</si>
  <si>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</si>
  <si>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</si>
  <si>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</si>
  <si>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</si>
  <si>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</si>
  <si>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</si>
  <si>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</si>
  <si>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</si>
  <si>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</si>
  <si>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</si>
  <si>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</si>
  <si>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</si>
  <si>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</si>
  <si>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</si>
  <si>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</si>
  <si>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</si>
  <si>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</si>
  <si>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</si>
  <si>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</si>
  <si>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</si>
  <si>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</si>
  <si>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</si>
  <si>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</si>
  <si>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</si>
  <si>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</si>
  <si>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</si>
  <si>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</si>
  <si>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</si>
  <si>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</si>
  <si>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</si>
  <si>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</si>
  <si>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</si>
  <si>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</si>
  <si>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</si>
  <si>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</si>
  <si>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</si>
  <si>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</si>
  <si>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</si>
  <si>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</si>
  <si>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</si>
  <si>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</si>
  <si>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</si>
  <si>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</si>
  <si>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</si>
  <si>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</si>
  <si>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</si>
  <si>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</si>
  <si>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</si>
  <si>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</si>
  <si>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</si>
  <si>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</si>
  <si>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</si>
  <si>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</si>
  <si>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</si>
  <si>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</si>
  <si>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</si>
  <si>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</si>
  <si>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</si>
  <si>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</si>
  <si>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</si>
  <si>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</si>
  <si>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</si>
  <si>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</si>
  <si>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</si>
  <si>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</si>
  <si>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</si>
  <si>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</si>
  <si>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</si>
  <si>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</si>
  <si>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</si>
  <si>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</si>
  <si>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</si>
  <si>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</si>
  <si>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</si>
  <si>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</si>
  <si>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</si>
  <si>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</si>
  <si>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</si>
  <si>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</si>
  <si>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</si>
  <si>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</si>
  <si>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</si>
  <si>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</si>
  <si>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</si>
  <si>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</si>
  <si>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</si>
  <si>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</si>
  <si>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</si>
  <si>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</si>
  <si>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</si>
  <si>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</si>
  <si>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</si>
  <si>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</si>
  <si>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</si>
  <si>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</si>
  <si>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</si>
  <si>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</si>
  <si>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</si>
  <si>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</si>
  <si>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</si>
  <si>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</si>
  <si>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</si>
  <si>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</si>
  <si>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</si>
  <si>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</si>
  <si>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</si>
  <si>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</si>
  <si>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</si>
  <si>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</si>
  <si>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PB</t>
  </si>
  <si>
    <t>Printed 10/10/2019 14:42:04.004</t>
  </si>
  <si>
    <t/>
  </si>
  <si>
    <t>0.47</t>
  </si>
  <si>
    <t>54.95</t>
  </si>
  <si>
    <t>38.40</t>
  </si>
  <si>
    <t>2.50</t>
  </si>
  <si>
    <t>7.35</t>
  </si>
  <si>
    <t>7.40</t>
  </si>
  <si>
    <t>5.30</t>
  </si>
  <si>
    <t>1.60</t>
  </si>
  <si>
    <t>1.63</t>
  </si>
  <si>
    <t>26.75</t>
  </si>
  <si>
    <t>37.05</t>
  </si>
  <si>
    <t>1.95</t>
  </si>
  <si>
    <t>5.90</t>
  </si>
  <si>
    <t>7.00</t>
  </si>
  <si>
    <t>0.60</t>
  </si>
  <si>
    <t>17.95</t>
  </si>
  <si>
    <t>1.04</t>
  </si>
  <si>
    <t>30.00</t>
  </si>
  <si>
    <t>12.60</t>
  </si>
  <si>
    <t>48.00</t>
  </si>
  <si>
    <t>15.20</t>
  </si>
  <si>
    <t>145.00</t>
  </si>
  <si>
    <t>16.00</t>
  </si>
  <si>
    <t>7.50</t>
  </si>
  <si>
    <t>25.55</t>
  </si>
  <si>
    <t>4.05</t>
  </si>
  <si>
    <t>6.30</t>
  </si>
  <si>
    <t>0.99</t>
  </si>
  <si>
    <t>7.15</t>
  </si>
  <si>
    <t>26.70</t>
  </si>
  <si>
    <t>18.55</t>
  </si>
  <si>
    <t>1.50</t>
  </si>
  <si>
    <t>9.85</t>
  </si>
  <si>
    <t>22.20</t>
  </si>
  <si>
    <t>10.20</t>
  </si>
  <si>
    <t>14.75</t>
  </si>
  <si>
    <t>0.95</t>
  </si>
  <si>
    <t>14.85</t>
  </si>
  <si>
    <t>1,215.00</t>
  </si>
  <si>
    <t>7.10</t>
  </si>
  <si>
    <t>2.00</t>
  </si>
  <si>
    <t>0.42</t>
  </si>
  <si>
    <t>0.24</t>
  </si>
  <si>
    <t>1.18</t>
  </si>
  <si>
    <t>53.80</t>
  </si>
  <si>
    <t>3.90</t>
  </si>
  <si>
    <t>0.64</t>
  </si>
  <si>
    <t>0.29</t>
  </si>
  <si>
    <t>0.44</t>
  </si>
  <si>
    <t>1.62</t>
  </si>
  <si>
    <t>0.20</t>
  </si>
  <si>
    <t>2.30</t>
  </si>
  <si>
    <t>0.32</t>
  </si>
  <si>
    <t>15.40</t>
  </si>
  <si>
    <t>3.15</t>
  </si>
  <si>
    <t>147.90</t>
  </si>
  <si>
    <t>16.95</t>
  </si>
  <si>
    <t>3.60</t>
  </si>
  <si>
    <t>517.00</t>
  </si>
  <si>
    <t>123.20</t>
  </si>
  <si>
    <t>1.23</t>
  </si>
  <si>
    <t>1.15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</si>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</sst>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J30" sqref="J30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8.140625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72" t="s">
        <v>111</v>
      </c>
      <c r="D1" s="73"/>
      <c r="E1" s="73"/>
      <c r="F1" s="73"/>
      <c r="G1" s="73"/>
      <c r="H1" s="73"/>
      <c r="I1" s="73"/>
      <c r="J1" s="73"/>
      <c r="K1" s="73"/>
      <c r="L1" s="73"/>
      <c r="M1" s="74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107</v>
      </c>
      <c r="J2" s="10"/>
      <c r="K2" s="9" t="s">
        <v>10</v>
      </c>
      <c r="L2" s="10"/>
      <c r="M2" s="9" t="s">
        <v>11</v>
      </c>
      <c r="XFB2" s="6" t="s">
        <v>109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LEARNAFRCA</v>
      </c>
      <c r="C3" s="13">
        <f>_xlfn.IFNA(VLOOKUP(B3,'Daily Report'!$N:$AB,MATCH(C$2,'Daily Report'!$N$3:$AB$3,0),FALSE),"")</f>
        <v>9.8214285714285587E-2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110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LIVESTOCK</v>
      </c>
      <c r="C4" s="15">
        <f>_xlfn.IFNA(VLOOKUP(B4,'Daily Report'!$N:$AB,MATCH(C$2,'Daily Report'!$N$3:$AB$3,0),FALSE),"")</f>
        <v>9.3023255813953432E-2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WEMABANK</v>
      </c>
      <c r="C5" s="15">
        <f>_xlfn.IFNA(VLOOKUP(B5,'Daily Report'!$N:$AB,MATCH(C$2,'Daily Report'!$N$3:$AB$3,0),FALSE),"")</f>
        <v>3.4482758620689724E-2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FBNH</v>
      </c>
      <c r="C6" s="15">
        <f>_xlfn.IFNA(VLOOKUP(B6,'Daily Report'!$N:$AB,MATCH(C$2,'Daily Report'!$N$3:$AB$3,0),FALSE),"")</f>
        <v>9.52380952380949E-3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DANGFLOUR</v>
      </c>
      <c r="C7" s="15">
        <f>_xlfn.IFNA(VLOOKUP(B7,'Daily Report'!$N:$AB,MATCH(C$2,'Daily Report'!$N$3:$AB$3,0),FALSE),"")</f>
        <v>2.2573363431150906E-3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GUARANTY</v>
      </c>
      <c r="C8" s="15">
        <f>_xlfn.IFNA(VLOOKUP(B8,'Daily Report'!$N:$AB,MATCH(C$2,'Daily Report'!$N$3:$AB$3,0),FALSE),"")</f>
        <v>1.8726591760300781E-3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/>
      </c>
      <c r="C9" s="15" t="str">
        <f>_xlfn.IFNA(VLOOKUP(B9,'Daily Report'!$N:$AB,MATCH(C$2,'Daily Report'!$N$3:$AB$3,0),FALSE),"")</f>
        <v/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/>
      </c>
      <c r="C10" s="15" t="str">
        <f>_xlfn.IFNA(VLOOKUP(B10,'Daily Report'!$N:$AB,MATCH(C$2,'Daily Report'!$N$3:$AB$3,0),FALSE),"")</f>
        <v/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/>
      </c>
      <c r="C11" s="15" t="str">
        <f>_xlfn.IFNA(VLOOKUP(B11,'Daily Report'!$N:$AB,MATCH(C$2,'Daily Report'!$N$3:$AB$3,0),FALSE),"")</f>
        <v/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5" t="s">
        <v>112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113</v>
      </c>
      <c r="F14" s="10"/>
      <c r="G14" s="9" t="s">
        <v>13</v>
      </c>
      <c r="H14" s="10"/>
      <c r="I14" s="9" t="s">
        <v>114</v>
      </c>
      <c r="J14" s="10"/>
      <c r="K14" s="9" t="s">
        <v>14</v>
      </c>
      <c r="L14" s="10"/>
      <c r="M14" s="9" t="s">
        <v>108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HONYFLOUR</v>
      </c>
      <c r="C15" s="66">
        <f>_xlfn.IFNA(VLOOKUP(B15,'Daily Report'!$N:$AB,MATCH(C$14,'Daily Report'!$N$3:$AB$3,0),FALSE),"")</f>
        <v>110.19043997191642</v>
      </c>
      <c r="D15" s="63" t="str">
        <f>_xlfn.IFNA(VLOOKUP($A3,'Daily Report'!H:$AU,MATCH(E$14,'Daily Report'!$I$3:$XFD$3,0)-8,FALSE),"")</f>
        <v>CILEASING</v>
      </c>
      <c r="E15" s="13">
        <f>_xlfn.IFNA(VLOOKUP(D15,'Daily Report'!$N:$AB,MATCH(E$14,'Daily Report'!$N$3:$AB$3,0),FALSE),"")</f>
        <v>2.6889561961361075</v>
      </c>
      <c r="F15" s="63" t="str">
        <f>_xlfn.IFNA(VLOOKUP($A3,'Daily Report'!I:$AU,MATCH(G$14,'Daily Report'!$J$3:$XFD$3,0)-9,FALSE),"")</f>
        <v>DANGFLOUR</v>
      </c>
      <c r="G15" s="66">
        <f>_xlfn.IFNA(VLOOKUP(F15,'Daily Report'!$N:$AB,MATCH(G$14,'Daily Report'!$N$3:$AB$3,0),FALSE),"")</f>
        <v>903.80230368971138</v>
      </c>
      <c r="H15" s="63" t="str">
        <f>_xlfn.IFNA(VLOOKUP($A3,'Daily Report'!J:$AU,MATCH(I$14,'Daily Report'!$K$3:$XFD$3,0)-10,FALSE),"")</f>
        <v>NESTLE</v>
      </c>
      <c r="I15" s="69">
        <f>_xlfn.IFNA(VLOOKUP(H15,'Daily Report'!$N:$AB,MATCH(I$14,'Daily Report'!$N$3:$AB$3,0),FALSE),"")</f>
        <v>19.177072479943742</v>
      </c>
      <c r="J15" s="63" t="str">
        <f>_xlfn.IFNA(VLOOKUP($A3,'Daily Report'!K:$AU,MATCH(K$14,'Daily Report'!$L$3:$XFD$3,0)-11,FALSE),"")</f>
        <v>ZENITHBANK</v>
      </c>
      <c r="K15" s="13">
        <f>_xlfn.IFNA(VLOOKUP(J15,'Daily Report'!$N:$AB,MATCH(K$14,'Daily Report'!$N$3:$AB$3,0),FALSE),"")</f>
        <v>0.155949860724234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6.1700450830301703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INTBREW</v>
      </c>
      <c r="C16" s="67">
        <f>_xlfn.IFNA(VLOOKUP(B16,'Daily Report'!$N:$AB,MATCH(C$14,'Daily Report'!$N$3:$AB$3,0),FALSE),"")</f>
        <v>104.76073541340132</v>
      </c>
      <c r="D16" s="64" t="str">
        <f>_xlfn.IFNA(VLOOKUP($A4,'Daily Report'!H:$AU,MATCH(E$14,'Daily Report'!$I$3:$XFD$3,0)-8,FALSE),"")</f>
        <v>HONYFLOUR</v>
      </c>
      <c r="E16" s="15">
        <f>_xlfn.IFNA(VLOOKUP(D16,'Daily Report'!$N:$AB,MATCH(E$14,'Daily Report'!$N$3:$AB$3,0),FALSE),"")</f>
        <v>1.4640731075189257</v>
      </c>
      <c r="F16" s="64" t="str">
        <f>_xlfn.IFNA(VLOOKUP($A4,'Daily Report'!I:$AU,MATCH(G$14,'Daily Report'!$J$3:$XFD$3,0)-9,FALSE),"")</f>
        <v>INTBREW</v>
      </c>
      <c r="G16" s="67">
        <f>_xlfn.IFNA(VLOOKUP(F16,'Daily Report'!$N:$AB,MATCH(G$14,'Daily Report'!$N$3:$AB$3,0),FALSE),"")</f>
        <v>75.5521987869611</v>
      </c>
      <c r="H16" s="64" t="str">
        <f>_xlfn.IFNA(VLOOKUP($A4,'Daily Report'!J:$AU,MATCH(I$14,'Daily Report'!$K$3:$XFD$3,0)-10,FALSE),"")</f>
        <v>CAP</v>
      </c>
      <c r="I16" s="70">
        <f>_xlfn.IFNA(VLOOKUP(H16,'Daily Report'!$N:$AB,MATCH(I$14,'Daily Report'!$N$3:$AB$3,0),FALSE),"")</f>
        <v>6.3671728008333401</v>
      </c>
      <c r="J16" s="64" t="str">
        <f>_xlfn.IFNA(VLOOKUP($A4,'Daily Report'!K:$AU,MATCH(K$14,'Daily Report'!$L$3:$XFD$3,0)-11,FALSE),"")</f>
        <v>UBA</v>
      </c>
      <c r="K16" s="15">
        <f>_xlfn.IFNA(VLOOKUP(J16,'Daily Report'!$N:$AB,MATCH(K$14,'Daily Report'!$N$3:$AB$3,0),FALSE),"")</f>
        <v>0.14410169491525421</v>
      </c>
      <c r="L16" s="64" t="str">
        <f>_xlfn.IFNA(VLOOKUP($A4,'Daily Report'!L:$AU,MATCH(M$14,'Daily Report'!$M$3:$XFD$3,0)-12,FALSE),"")</f>
        <v>IKEJAHOTEL</v>
      </c>
      <c r="M16" s="15">
        <f>_xlfn.IFNA(VLOOKUP(L16,'Daily Report'!$N:$AB,MATCH(M$14,'Daily Report'!$N$3:$AB$3,0),FALSE),"")</f>
        <v>5.7053125752675165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FO</v>
      </c>
      <c r="C17" s="67">
        <f>_xlfn.IFNA(VLOOKUP(B17,'Daily Report'!$N:$AB,MATCH(C$14,'Daily Report'!$N$3:$AB$3,0),FALSE),"")</f>
        <v>57.542652107636314</v>
      </c>
      <c r="D17" s="64" t="str">
        <f>_xlfn.IFNA(VLOOKUP($A5,'Daily Report'!H:$AU,MATCH(E$14,'Daily Report'!$I$3:$XFD$3,0)-8,FALSE),"")</f>
        <v>NEIMETH</v>
      </c>
      <c r="E17" s="15">
        <f>_xlfn.IFNA(VLOOKUP(D17,'Daily Report'!$N:$AB,MATCH(E$14,'Daily Report'!$N$3:$AB$3,0),FALSE),"")</f>
        <v>0.60096791753795409</v>
      </c>
      <c r="F17" s="64" t="str">
        <f>_xlfn.IFNA(VLOOKUP($A5,'Daily Report'!I:$AU,MATCH(G$14,'Daily Report'!$J$3:$XFD$3,0)-9,FALSE),"")</f>
        <v>CCNN</v>
      </c>
      <c r="G17" s="67">
        <f>_xlfn.IFNA(VLOOKUP(F17,'Daily Report'!$N:$AB,MATCH(G$14,'Daily Report'!$N$3:$AB$3,0),FALSE),"")</f>
        <v>62.567395337317862</v>
      </c>
      <c r="H17" s="64" t="str">
        <f>_xlfn.IFNA(VLOOKUP($A5,'Daily Report'!J:$AU,MATCH(I$14,'Daily Report'!$K$3:$XFD$3,0)-10,FALSE),"")</f>
        <v>DANGFLOUR</v>
      </c>
      <c r="I17" s="70">
        <f>_xlfn.IFNA(VLOOKUP(H17,'Daily Report'!$N:$AB,MATCH(I$14,'Daily Report'!$N$3:$AB$3,0),FALSE),"")</f>
        <v>3.2020664001835852</v>
      </c>
      <c r="J17" s="64" t="str">
        <f>_xlfn.IFNA(VLOOKUP($A5,'Daily Report'!K:$AU,MATCH(K$14,'Daily Report'!$L$3:$XFD$3,0)-11,FALSE),"")</f>
        <v>TOTAL</v>
      </c>
      <c r="K17" s="15">
        <f>_xlfn.IFNA(VLOOKUP(J17,'Daily Report'!$N:$AB,MATCH(K$14,'Daily Report'!$N$3:$AB$3,0),FALSE),"")</f>
        <v>0.13793181818181818</v>
      </c>
      <c r="L17" s="64" t="str">
        <f>_xlfn.IFNA(VLOOKUP($A5,'Daily Report'!L:$AU,MATCH(M$14,'Daily Report'!$M$3:$XFD$3,0)-12,FALSE),"")</f>
        <v>FCMB</v>
      </c>
      <c r="M17" s="15">
        <f>_xlfn.IFNA(VLOOKUP(L17,'Daily Report'!$N:$AB,MATCH(M$14,'Daily Report'!$N$3:$AB$3,0),FALSE),"")</f>
        <v>5.2970966904493952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CCNN</v>
      </c>
      <c r="C18" s="67">
        <f>_xlfn.IFNA(VLOOKUP(B18,'Daily Report'!$N:$AB,MATCH(C$14,'Daily Report'!$N$3:$AB$3,0),FALSE),"")</f>
        <v>34.848516572098575</v>
      </c>
      <c r="D18" s="64" t="str">
        <f>_xlfn.IFNA(VLOOKUP($A6,'Daily Report'!H:$AU,MATCH(E$14,'Daily Report'!$I$3:$XFD$3,0)-8,FALSE),"")</f>
        <v>NEM</v>
      </c>
      <c r="E18" s="15">
        <f>_xlfn.IFNA(VLOOKUP(D18,'Daily Report'!$N:$AB,MATCH(E$14,'Daily Report'!$N$3:$AB$3,0),FALSE),"")</f>
        <v>0.58307408310971054</v>
      </c>
      <c r="F18" s="64" t="str">
        <f>_xlfn.IFNA(VLOOKUP($A6,'Daily Report'!I:$AU,MATCH(G$14,'Daily Report'!$J$3:$XFD$3,0)-9,FALSE),"")</f>
        <v>EKOCORP</v>
      </c>
      <c r="G18" s="67">
        <f>_xlfn.IFNA(VLOOKUP(F18,'Daily Report'!$N:$AB,MATCH(G$14,'Daily Report'!$N$3:$AB$3,0),FALSE),"")</f>
        <v>34.814993799680124</v>
      </c>
      <c r="H18" s="64" t="str">
        <f>_xlfn.IFNA(VLOOKUP($A6,'Daily Report'!J:$AU,MATCH(I$14,'Daily Report'!$K$3:$XFD$3,0)-10,FALSE),"")</f>
        <v>INTBREW</v>
      </c>
      <c r="I18" s="70">
        <f>_xlfn.IFNA(VLOOKUP(H18,'Daily Report'!$N:$AB,MATCH(I$14,'Daily Report'!$N$3:$AB$3,0),FALSE),"")</f>
        <v>2.5571082796126636</v>
      </c>
      <c r="J18" s="64" t="str">
        <f>_xlfn.IFNA(VLOOKUP($A6,'Daily Report'!K:$AU,MATCH(K$14,'Daily Report'!$L$3:$XFD$3,0)-11,FALSE),"")</f>
        <v>LASACO</v>
      </c>
      <c r="K18" s="15">
        <f>_xlfn.IFNA(VLOOKUP(J18,'Daily Report'!$N:$AB,MATCH(K$14,'Daily Report'!$N$3:$AB$3,0),FALSE),"")</f>
        <v>0.13789655172413792</v>
      </c>
      <c r="L18" s="64" t="str">
        <f>_xlfn.IFNA(VLOOKUP($A6,'Daily Report'!L:$AU,MATCH(M$14,'Daily Report'!$M$3:$XFD$3,0)-12,FALSE),"")</f>
        <v>HONYFLOUR</v>
      </c>
      <c r="M18" s="15">
        <f>_xlfn.IFNA(VLOOKUP(L18,'Daily Report'!$N:$AB,MATCH(M$14,'Daily Report'!$N$3:$AB$3,0),FALSE),"")</f>
        <v>5.0552621788152745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CADBURY</v>
      </c>
      <c r="C19" s="67">
        <f>_xlfn.IFNA(VLOOKUP(B19,'Daily Report'!$N:$AB,MATCH(C$14,'Daily Report'!$N$3:$AB$3,0),FALSE),"")</f>
        <v>22.498283895344979</v>
      </c>
      <c r="D19" s="64" t="str">
        <f>_xlfn.IFNA(VLOOKUP($A7,'Daily Report'!H:$AU,MATCH(E$14,'Daily Report'!$I$3:$XFD$3,0)-8,FALSE),"")</f>
        <v>FLOURMILL</v>
      </c>
      <c r="E19" s="15">
        <f>_xlfn.IFNA(VLOOKUP(D19,'Daily Report'!$N:$AB,MATCH(E$14,'Daily Report'!$N$3:$AB$3,0),FALSE),"")</f>
        <v>0.11126847046530508</v>
      </c>
      <c r="F19" s="64" t="str">
        <f>_xlfn.IFNA(VLOOKUP($A7,'Daily Report'!I:$AU,MATCH(G$14,'Daily Report'!$J$3:$XFD$3,0)-9,FALSE),"")</f>
        <v>NESTLE</v>
      </c>
      <c r="G19" s="67">
        <f>_xlfn.IFNA(VLOOKUP(F19,'Daily Report'!$N:$AB,MATCH(G$14,'Daily Report'!$N$3:$AB$3,0),FALSE),"")</f>
        <v>29.417674490582424</v>
      </c>
      <c r="H19" s="64" t="str">
        <f>_xlfn.IFNA(VLOOKUP($A7,'Daily Report'!J:$AU,MATCH(I$14,'Daily Report'!$K$3:$XFD$3,0)-10,FALSE),"")</f>
        <v>DANGCEM</v>
      </c>
      <c r="I19" s="70">
        <f>_xlfn.IFNA(VLOOKUP(H19,'Daily Report'!$N:$AB,MATCH(I$14,'Daily Report'!$N$3:$AB$3,0),FALSE),"")</f>
        <v>2.4104120629515937</v>
      </c>
      <c r="J19" s="64" t="str">
        <f>_xlfn.IFNA(VLOOKUP($A7,'Daily Report'!K:$AU,MATCH(K$14,'Daily Report'!$L$3:$XFD$3,0)-11,FALSE),"")</f>
        <v>CUTIX</v>
      </c>
      <c r="K19" s="15">
        <f>_xlfn.IFNA(VLOOKUP(J19,'Daily Report'!$N:$AB,MATCH(K$14,'Daily Report'!$N$3:$AB$3,0),FALSE),"")</f>
        <v>0.13332333333333338</v>
      </c>
      <c r="L19" s="64" t="str">
        <f>_xlfn.IFNA(VLOOKUP($A7,'Daily Report'!L:$AU,MATCH(M$14,'Daily Report'!$M$3:$XFD$3,0)-12,FALSE),"")</f>
        <v>MBENEFIT</v>
      </c>
      <c r="M19" s="15">
        <f>_xlfn.IFNA(VLOOKUP(L19,'Daily Report'!$N:$AB,MATCH(M$14,'Daily Report'!$N$3:$AB$3,0),FALSE),"")</f>
        <v>4.8769330987451038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NESTLE</v>
      </c>
      <c r="C20" s="67">
        <f>_xlfn.IFNA(VLOOKUP(B20,'Daily Report'!$N:$AB,MATCH(C$14,'Daily Report'!$N$3:$AB$3,0),FALSE),"")</f>
        <v>22.393073795109785</v>
      </c>
      <c r="D20" s="64" t="str">
        <f>_xlfn.IFNA(VLOOKUP($A8,'Daily Report'!H:$AU,MATCH(E$14,'Daily Report'!$I$3:$XFD$3,0)-8,FALSE),"")</f>
        <v>ETERNA</v>
      </c>
      <c r="E20" s="15">
        <f>_xlfn.IFNA(VLOOKUP(D20,'Daily Report'!$N:$AB,MATCH(E$14,'Daily Report'!$N$3:$AB$3,0),FALSE),"")</f>
        <v>9.2872926770051434E-2</v>
      </c>
      <c r="F20" s="64" t="str">
        <f>_xlfn.IFNA(VLOOKUP($A8,'Daily Report'!I:$AU,MATCH(G$14,'Daily Report'!$J$3:$XFD$3,0)-9,FALSE),"")</f>
        <v>UNILEVER</v>
      </c>
      <c r="G20" s="67">
        <f>_xlfn.IFNA(VLOOKUP(F20,'Daily Report'!$N:$AB,MATCH(G$14,'Daily Report'!$N$3:$AB$3,0),FALSE),"")</f>
        <v>28.14052769858052</v>
      </c>
      <c r="H20" s="64" t="str">
        <f>_xlfn.IFNA(VLOOKUP($A8,'Daily Report'!J:$AU,MATCH(I$14,'Daily Report'!$K$3:$XFD$3,0)-10,FALSE),"")</f>
        <v>NB</v>
      </c>
      <c r="I20" s="70">
        <f>_xlfn.IFNA(VLOOKUP(H20,'Daily Report'!$N:$AB,MATCH(I$14,'Daily Report'!$N$3:$AB$3,0),FALSE),"")</f>
        <v>2.301765648463848</v>
      </c>
      <c r="J20" s="64" t="str">
        <f>_xlfn.IFNA(VLOOKUP($A8,'Daily Report'!K:$AU,MATCH(K$14,'Daily Report'!$L$3:$XFD$3,0)-11,FALSE),"")</f>
        <v>UPL</v>
      </c>
      <c r="K20" s="15">
        <f>_xlfn.IFNA(VLOOKUP(J20,'Daily Report'!$N:$AB,MATCH(K$14,'Daily Report'!$N$3:$AB$3,0),FALSE),"")</f>
        <v>0.13043478260869565</v>
      </c>
      <c r="L20" s="64" t="str">
        <f>_xlfn.IFNA(VLOOKUP($A8,'Daily Report'!L:$AU,MATCH(M$14,'Daily Report'!$M$3:$XFD$3,0)-12,FALSE),"")</f>
        <v>UPL</v>
      </c>
      <c r="M20" s="15">
        <f>_xlfn.IFNA(VLOOKUP(L20,'Daily Report'!$N:$AB,MATCH(M$14,'Daily Report'!$N$3:$AB$3,0),FALSE),"")</f>
        <v>4.5347383080756414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NB</v>
      </c>
      <c r="C21" s="67">
        <f>_xlfn.IFNA(VLOOKUP(B21,'Daily Report'!$N:$AB,MATCH(C$14,'Daily Report'!$N$3:$AB$3,0),FALSE),"")</f>
        <v>19.755175753155768</v>
      </c>
      <c r="D21" s="64" t="str">
        <f>_xlfn.IFNA(VLOOKUP($A9,'Daily Report'!H:$AU,MATCH(E$14,'Daily Report'!$I$3:$XFD$3,0)-8,FALSE),"")</f>
        <v>STERLNBANK</v>
      </c>
      <c r="E21" s="15">
        <f>_xlfn.IFNA(VLOOKUP(D21,'Daily Report'!$N:$AB,MATCH(E$14,'Daily Report'!$N$3:$AB$3,0),FALSE),"")</f>
        <v>5.568785108965324E-2</v>
      </c>
      <c r="F21" s="64" t="str">
        <f>_xlfn.IFNA(VLOOKUP($A9,'Daily Report'!I:$AU,MATCH(G$14,'Daily Report'!$J$3:$XFD$3,0)-9,FALSE),"")</f>
        <v>CADBURY</v>
      </c>
      <c r="G21" s="67">
        <f>_xlfn.IFNA(VLOOKUP(F21,'Daily Report'!$N:$AB,MATCH(G$14,'Daily Report'!$N$3:$AB$3,0),FALSE),"")</f>
        <v>25.789165357069898</v>
      </c>
      <c r="H21" s="64" t="str">
        <f>_xlfn.IFNA(VLOOKUP($A9,'Daily Report'!J:$AU,MATCH(I$14,'Daily Report'!$K$3:$XFD$3,0)-10,FALSE),"")</f>
        <v>UNILEVER</v>
      </c>
      <c r="I21" s="70">
        <f>_xlfn.IFNA(VLOOKUP(H21,'Daily Report'!$N:$AB,MATCH(I$14,'Daily Report'!$N$3:$AB$3,0),FALSE),"")</f>
        <v>1.9762036631407969</v>
      </c>
      <c r="J21" s="64" t="str">
        <f>_xlfn.IFNA(VLOOKUP($A9,'Daily Report'!K:$AU,MATCH(K$14,'Daily Report'!$L$3:$XFD$3,0)-11,FALSE),"")</f>
        <v>CONOIL</v>
      </c>
      <c r="K21" s="15">
        <f>_xlfn.IFNA(VLOOKUP(J21,'Daily Report'!$N:$AB,MATCH(K$14,'Daily Report'!$N$3:$AB$3,0),FALSE),"")</f>
        <v>0.12987012987012986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4.278934177090191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GLAXOSMITH</v>
      </c>
      <c r="C22" s="67">
        <f>_xlfn.IFNA(VLOOKUP(B22,'Daily Report'!$N:$AB,MATCH(C$14,'Daily Report'!$N$3:$AB$3,0),FALSE),"")</f>
        <v>18.155369045521983</v>
      </c>
      <c r="D22" s="64" t="str">
        <f>_xlfn.IFNA(VLOOKUP($A10,'Daily Report'!H:$AU,MATCH(E$14,'Daily Report'!$I$3:$XFD$3,0)-8,FALSE),"")</f>
        <v>MBENEFIT</v>
      </c>
      <c r="E22" s="15">
        <f>_xlfn.IFNA(VLOOKUP(D22,'Daily Report'!$N:$AB,MATCH(E$14,'Daily Report'!$N$3:$AB$3,0),FALSE),"")</f>
        <v>4.240241789290411E-2</v>
      </c>
      <c r="F22" s="64" t="str">
        <f>_xlfn.IFNA(VLOOKUP($A10,'Daily Report'!I:$AU,MATCH(G$14,'Daily Report'!$J$3:$XFD$3,0)-9,FALSE),"")</f>
        <v>WAPCO</v>
      </c>
      <c r="G22" s="67">
        <f>_xlfn.IFNA(VLOOKUP(F22,'Daily Report'!$N:$AB,MATCH(G$14,'Daily Report'!$N$3:$AB$3,0),FALSE),"")</f>
        <v>19.536114991144206</v>
      </c>
      <c r="H22" s="64" t="str">
        <f>_xlfn.IFNA(VLOOKUP($A10,'Daily Report'!J:$AU,MATCH(I$14,'Daily Report'!$K$3:$XFD$3,0)-10,FALSE),"")</f>
        <v>OKOMUOIL</v>
      </c>
      <c r="I22" s="70">
        <f>_xlfn.IFNA(VLOOKUP(H22,'Daily Report'!$N:$AB,MATCH(I$14,'Daily Report'!$N$3:$AB$3,0),FALSE),"")</f>
        <v>1.8382924669621972</v>
      </c>
      <c r="J22" s="64" t="str">
        <f>_xlfn.IFNA(VLOOKUP($A10,'Daily Report'!K:$AU,MATCH(K$14,'Daily Report'!$L$3:$XFD$3,0)-11,FALSE),"")</f>
        <v>ETERNA</v>
      </c>
      <c r="K22" s="15">
        <f>_xlfn.IFNA(VLOOKUP(J22,'Daily Report'!$N:$AB,MATCH(K$14,'Daily Report'!$N$3:$AB$3,0),FALSE),"")</f>
        <v>0.12693333333333331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3.861676895979774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UNILEVER</v>
      </c>
      <c r="C23" s="67">
        <f>_xlfn.IFNA(VLOOKUP(B23,'Daily Report'!$N:$AB,MATCH(C$14,'Daily Report'!$N$3:$AB$3,0),FALSE),"")</f>
        <v>16.811481017836769</v>
      </c>
      <c r="D23" s="64" t="str">
        <f>_xlfn.IFNA(VLOOKUP($A11,'Daily Report'!H:$AU,MATCH(E$14,'Daily Report'!$I$3:$XFD$3,0)-8,FALSE),"")</f>
        <v>CADBURY</v>
      </c>
      <c r="E23" s="15">
        <f>_xlfn.IFNA(VLOOKUP(D23,'Daily Report'!$N:$AB,MATCH(E$14,'Daily Report'!$N$3:$AB$3,0),FALSE),"")</f>
        <v>1.717865402990304E-2</v>
      </c>
      <c r="F23" s="64" t="str">
        <f>_xlfn.IFNA(VLOOKUP($A11,'Daily Report'!I:$AU,MATCH(G$14,'Daily Report'!$J$3:$XFD$3,0)-9,FALSE),"")</f>
        <v>VITAFOAM</v>
      </c>
      <c r="G23" s="67">
        <f>_xlfn.IFNA(VLOOKUP(F23,'Daily Report'!$N:$AB,MATCH(G$14,'Daily Report'!$N$3:$AB$3,0),FALSE),"")</f>
        <v>16.134687851760415</v>
      </c>
      <c r="H23" s="64" t="str">
        <f>_xlfn.IFNA(VLOOKUP($A11,'Daily Report'!J:$AU,MATCH(I$14,'Daily Report'!$K$3:$XFD$3,0)-10,FALSE),"")</f>
        <v>CUTIX</v>
      </c>
      <c r="I23" s="70">
        <f>_xlfn.IFNA(VLOOKUP(H23,'Daily Report'!$N:$AB,MATCH(I$14,'Daily Report'!$N$3:$AB$3,0),FALSE),"")</f>
        <v>1.657231745027363</v>
      </c>
      <c r="J23" s="64" t="str">
        <f>_xlfn.IFNA(VLOOKUP($A11,'Daily Report'!K:$AU,MATCH(K$14,'Daily Report'!$L$3:$XFD$3,0)-11,FALSE),"")</f>
        <v>DANGSUGAR</v>
      </c>
      <c r="K23" s="15">
        <f>_xlfn.IFNA(VLOOKUP(J23,'Daily Report'!$N:$AB,MATCH(K$14,'Daily Report'!$N$3:$AB$3,0),FALSE),"")</f>
        <v>0.12302941176470589</v>
      </c>
      <c r="L23" s="64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3.3524272057719431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FLOURMILL</v>
      </c>
      <c r="C24" s="68">
        <f>_xlfn.IFNA(VLOOKUP(B24,'Daily Report'!$N:$AB,MATCH(C$14,'Daily Report'!$N$3:$AB$3,0),FALSE),"")</f>
        <v>15.118198185766104</v>
      </c>
      <c r="D24" s="65" t="str">
        <f>_xlfn.IFNA(VLOOKUP($A12,'Daily Report'!H:$AU,MATCH(E$14,'Daily Report'!$I$3:$XFD$3,0)-8,FALSE),"")</f>
        <v>UBN</v>
      </c>
      <c r="E24" s="17">
        <f>_xlfn.IFNA(VLOOKUP(D24,'Daily Report'!$N:$AB,MATCH(E$14,'Daily Report'!$N$3:$AB$3,0),FALSE),"")</f>
        <v>-3.6763257941904048E-2</v>
      </c>
      <c r="F24" s="65" t="str">
        <f>_xlfn.IFNA(VLOOKUP($A12,'Daily Report'!I:$AU,MATCH(G$14,'Daily Report'!$J$3:$XFD$3,0)-9,FALSE),"")</f>
        <v>GUINNESS</v>
      </c>
      <c r="G24" s="68">
        <f>_xlfn.IFNA(VLOOKUP(F24,'Daily Report'!$N:$AB,MATCH(G$14,'Daily Report'!$N$3:$AB$3,0),FALSE),"")</f>
        <v>11.967191782045305</v>
      </c>
      <c r="H24" s="65" t="str">
        <f>_xlfn.IFNA(VLOOKUP($A12,'Daily Report'!J:$AU,MATCH(I$14,'Daily Report'!$K$3:$XFD$3,0)-10,FALSE),"")</f>
        <v>PRESCO</v>
      </c>
      <c r="I24" s="71">
        <f>_xlfn.IFNA(VLOOKUP(H24,'Daily Report'!$N:$AB,MATCH(I$14,'Daily Report'!$N$3:$AB$3,0),FALSE),"")</f>
        <v>1.5884610220207858</v>
      </c>
      <c r="J24" s="65" t="str">
        <f>_xlfn.IFNA(VLOOKUP($A12,'Daily Report'!K:$AU,MATCH(K$14,'Daily Report'!$L$3:$XFD$3,0)-11,FALSE),"")</f>
        <v>LEARNAFRCA</v>
      </c>
      <c r="K24" s="17">
        <f>_xlfn.IFNA(VLOOKUP(J24,'Daily Report'!$N:$AB,MATCH(K$14,'Daily Report'!$N$3:$AB$3,0),FALSE),"")</f>
        <v>0.11385284552845529</v>
      </c>
      <c r="L24" s="65" t="str">
        <f>_xlfn.IFNA(VLOOKUP($A12,'Daily Report'!L:$AU,MATCH(M$14,'Daily Report'!$M$3:$XFD$3,0)-12,FALSE),"")</f>
        <v>MRS</v>
      </c>
      <c r="M24" s="17">
        <f>_xlfn.IFNA(VLOOKUP(L24,'Daily Report'!$N:$AB,MATCH(M$14,'Daily Report'!$N$3:$AB$3,0),FALSE),"")</f>
        <v>3.3508093979760201</v>
      </c>
    </row>
  </sheetData>
  <sheetProtection algorithmName="SHA-512" hashValue="6WpP33HoXcaFJvJW68aMScUmMhNCiD8XnGw0K0gduVFx0netvknymyPthRNGIGuFL1wn2+LGUN6XI+mRAjpCUw==" saltValue="11D42nWqT2B7lM0S+xuNzQ==" spinCount="100000" sheet="1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7" activePane="bottomRight" state="frozen"/>
      <selection pane="topRight" activeCell="B1" sqref="B1"/>
      <selection pane="bottomLeft" activeCell="A4" sqref="A4"/>
      <selection pane="bottomRight" activeCell="O58" sqref="A1:AB92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8" t="s">
        <v>1</v>
      </c>
      <c r="P2" s="79"/>
      <c r="Q2" s="79"/>
      <c r="R2" s="79"/>
      <c r="S2" s="79"/>
      <c r="T2" s="79"/>
      <c r="U2" s="80"/>
      <c r="V2" s="81" t="s">
        <v>2</v>
      </c>
      <c r="W2" s="82"/>
      <c r="X2" s="82"/>
      <c r="Y2" s="82"/>
      <c r="Z2" s="83"/>
      <c r="AA2" s="81" t="s">
        <v>3</v>
      </c>
      <c r="AB2" s="83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113</v>
      </c>
      <c r="I3" s="26" t="s">
        <v>13</v>
      </c>
      <c r="J3" s="26" t="s">
        <v>114</v>
      </c>
      <c r="K3" s="31" t="s">
        <v>14</v>
      </c>
      <c r="L3" s="32" t="s">
        <v>106</v>
      </c>
      <c r="M3" s="33" t="s">
        <v>15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113</v>
      </c>
      <c r="X3" s="26" t="s">
        <v>13</v>
      </c>
      <c r="Y3" s="26" t="s">
        <v>114</v>
      </c>
      <c r="Z3" s="31" t="s">
        <v>14</v>
      </c>
      <c r="AA3" s="35" t="s">
        <v>106</v>
      </c>
      <c r="AB3" s="31" t="s">
        <v>15</v>
      </c>
      <c r="XFA3" s="20"/>
      <c r="XFB3" s="2" t="s">
        <v>105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16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IFERROR(_xlfn.RANK.AVG(V5,V$5:V$92,'Market Summary'!$XFC$1),"")</f>
        <v/>
      </c>
      <c r="H5" s="20" t="str">
        <f>IFERROR(_xlfn.RANK.AVG(W5,W$5:W$92,'Market Summary'!$XFC$1),"")</f>
        <v/>
      </c>
      <c r="I5" s="20" t="str">
        <f>IFERROR(_xlfn.RANK.AVG(X5,X$5:X$92,'Market Summary'!$XFC$1),"")</f>
        <v/>
      </c>
      <c r="J5" s="20">
        <f>IFERROR(_xlfn.RANK.AVG(Y5,Y$5:Y$92,'Market Summary'!$XFC$1),"")</f>
        <v>23</v>
      </c>
      <c r="K5" s="20" t="str">
        <f>IFERROR(_xlfn.RANK.AVG(Z5,Z$5:Z$92,'Market Summary'!$XFC$1),"")</f>
        <v/>
      </c>
      <c r="L5" s="20">
        <f>IFERROR(_xlfn.RANK.AVG(AA5,AA$5:AA$92,'Market Summary'!$XFC$1),"")</f>
        <v>54</v>
      </c>
      <c r="M5" s="20"/>
      <c r="N5" s="25" t="s">
        <v>17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9">
        <v>0.93183026288202431</v>
      </c>
      <c r="Z5" s="44" t="s">
        <v>116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2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>IFERROR(_xlfn.RANK.AVG(V6,V$5:V$92,'Market Summary'!$XFC$1),"")</f>
        <v/>
      </c>
      <c r="H6" s="20" t="str">
        <f>IFERROR(_xlfn.RANK.AVG(W6,W$5:W$92,'Market Summary'!$XFC$1),"")</f>
        <v/>
      </c>
      <c r="I6" s="20" t="str">
        <f>IFERROR(_xlfn.RANK.AVG(X6,X$5:X$92,'Market Summary'!$XFC$1),"")</f>
        <v/>
      </c>
      <c r="J6" s="20">
        <f>IFERROR(_xlfn.RANK.AVG(Y6,Y$5:Y$92,'Market Summary'!$XFC$1),"")</f>
        <v>21</v>
      </c>
      <c r="K6" s="20" t="str">
        <f>IFERROR(_xlfn.RANK.AVG(Z6,Z$5:Z$92,'Market Summary'!$XFC$1),"")</f>
        <v/>
      </c>
      <c r="L6" s="20">
        <f>IFERROR(_xlfn.RANK.AVG(AA6,AA$5:AA$92,'Market Summary'!$XFC$1),"")</f>
        <v>68</v>
      </c>
      <c r="M6" s="20"/>
      <c r="N6" s="25" t="s">
        <v>18</v>
      </c>
      <c r="O6" s="47" t="s">
        <v>117</v>
      </c>
      <c r="P6" s="43">
        <v>9.3023255813953432E-2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9">
        <v>0.96361499138897233</v>
      </c>
      <c r="Z6" s="44" t="s">
        <v>116</v>
      </c>
      <c r="AA6" s="50">
        <v>-0.67713743482277056</v>
      </c>
      <c r="AB6" s="51">
        <v>-0.13542748696455409</v>
      </c>
      <c r="XFA6" s="21">
        <v>0</v>
      </c>
      <c r="XFB6" s="4">
        <v>17.030440413743435</v>
      </c>
    </row>
    <row r="7" spans="1:28 16381:16382" x14ac:dyDescent="0.25">
      <c r="A7" s="20">
        <f>IFERROR(_xlfn.RANK.AVG(P7,P$5:P$92,'Market Summary'!$XFC$1),"")</f>
        <v>31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>IFERROR(_xlfn.RANK.AVG(V7,V$5:V$92,'Market Summary'!$XFC$1),"")</f>
        <v>26</v>
      </c>
      <c r="H7" s="20">
        <f>IFERROR(_xlfn.RANK.AVG(W7,W$5:W$92,'Market Summary'!$XFC$1),"")</f>
        <v>36</v>
      </c>
      <c r="I7" s="20">
        <f>IFERROR(_xlfn.RANK.AVG(X7,X$5:X$92,'Market Summary'!$XFC$1),"")</f>
        <v>19</v>
      </c>
      <c r="J7" s="20">
        <f>IFERROR(_xlfn.RANK.AVG(Y7,Y$5:Y$92,'Market Summary'!$XFC$1),"")</f>
        <v>8</v>
      </c>
      <c r="K7" s="20">
        <f>IFERROR(_xlfn.RANK.AVG(Z7,Z$5:Z$92,'Market Summary'!$XFC$1),"")</f>
        <v>35</v>
      </c>
      <c r="L7" s="20">
        <f>IFERROR(_xlfn.RANK.AVG(AA7,AA$5:AA$92,'Market Summary'!$XFC$1),"")</f>
        <v>55</v>
      </c>
      <c r="M7" s="20"/>
      <c r="N7" s="25" t="s">
        <v>19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9">
        <v>1.8382924669621972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31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>IFERROR(_xlfn.RANK.AVG(V8,V$5:V$92,'Market Summary'!$XFC$1),"")</f>
        <v>15</v>
      </c>
      <c r="H8" s="20">
        <f>IFERROR(_xlfn.RANK.AVG(W8,W$5:W$92,'Market Summary'!$XFC$1),"")</f>
        <v>14</v>
      </c>
      <c r="I8" s="20">
        <f>IFERROR(_xlfn.RANK.AVG(X8,X$5:X$92,'Market Summary'!$XFC$1),"")</f>
        <v>47</v>
      </c>
      <c r="J8" s="20">
        <f>IFERROR(_xlfn.RANK.AVG(Y8,Y$5:Y$92,'Market Summary'!$XFC$1),"")</f>
        <v>10</v>
      </c>
      <c r="K8" s="20">
        <f>IFERROR(_xlfn.RANK.AVG(Z8,Z$5:Z$92,'Market Summary'!$XFC$1),"")</f>
        <v>38</v>
      </c>
      <c r="L8" s="20">
        <f>IFERROR(_xlfn.RANK.AVG(AA8,AA$5:AA$92,'Market Summary'!$XFC$1),"")</f>
        <v>36</v>
      </c>
      <c r="M8" s="20"/>
      <c r="N8" s="25" t="s">
        <v>20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8.9631920914768433</v>
      </c>
      <c r="W8" s="48">
        <v>-0.16684572382954066</v>
      </c>
      <c r="X8" s="49">
        <v>3.7515451826926594</v>
      </c>
      <c r="Y8" s="49">
        <v>1.5884610220207858</v>
      </c>
      <c r="Z8" s="44">
        <v>5.2062499999999998E-2</v>
      </c>
      <c r="AA8" s="50">
        <v>0.75457606601573057</v>
      </c>
      <c r="AB8" s="51">
        <v>0.15091521320314616</v>
      </c>
      <c r="XFA8" s="21">
        <v>1.9991999999999999</v>
      </c>
      <c r="XFB8" s="4">
        <v>10.758142096654158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>IFERROR(_xlfn.RANK.AVG(V9,V$5:V$92,'Market Summary'!$XFC$1),"")</f>
        <v/>
      </c>
      <c r="H9" s="20" t="str">
        <f>IFERROR(_xlfn.RANK.AVG(W9,W$5:W$92,'Market Summary'!$XFC$1),"")</f>
        <v/>
      </c>
      <c r="I9" s="20" t="str">
        <f>IFERROR(_xlfn.RANK.AVG(X9,X$5:X$92,'Market Summary'!$XFC$1),"")</f>
        <v/>
      </c>
      <c r="J9" s="20" t="str">
        <f>IFERROR(_xlfn.RANK.AVG(Y9,Y$5:Y$92,'Market Summary'!$XFC$1),"")</f>
        <v/>
      </c>
      <c r="K9" s="20" t="str">
        <f>IFERROR(_xlfn.RANK.AVG(Z9,Z$5:Z$92,'Market Summary'!$XFC$1),"")</f>
        <v/>
      </c>
      <c r="L9" s="20">
        <f>IFERROR(_xlfn.RANK.AVG(AA9,AA$5:AA$92,'Market Summary'!$XFC$1),"")</f>
        <v>54</v>
      </c>
      <c r="M9" s="20"/>
      <c r="N9" s="36" t="s">
        <v>21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9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31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>IFERROR(_xlfn.RANK.AVG(V10,V$5:V$92,'Market Summary'!$XFC$1),"")</f>
        <v>18</v>
      </c>
      <c r="H10" s="20">
        <f>IFERROR(_xlfn.RANK.AVG(W10,W$5:W$92,'Market Summary'!$XFC$1),"")</f>
        <v>26</v>
      </c>
      <c r="I10" s="20">
        <f>IFERROR(_xlfn.RANK.AVG(X10,X$5:X$92,'Market Summary'!$XFC$1),"")</f>
        <v>30</v>
      </c>
      <c r="J10" s="20">
        <f>IFERROR(_xlfn.RANK.AVG(Y10,Y$5:Y$92,'Market Summary'!$XFC$1),"")</f>
        <v>33</v>
      </c>
      <c r="K10" s="20">
        <f>IFERROR(_xlfn.RANK.AVG(Z10,Z$5:Z$92,'Market Summary'!$XFC$1),"")</f>
        <v>17</v>
      </c>
      <c r="L10" s="20">
        <f>IFERROR(_xlfn.RANK.AVG(AA10,AA$5:AA$92,'Market Summary'!$XFC$1),"")</f>
        <v>33</v>
      </c>
      <c r="M10" s="20"/>
      <c r="N10" s="25" t="s">
        <v>22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8.0478979089375269</v>
      </c>
      <c r="W10" s="48">
        <v>-0.30695589010728841</v>
      </c>
      <c r="X10" s="49">
        <v>5.2168700098724496</v>
      </c>
      <c r="Y10" s="49">
        <v>0.64043366056067197</v>
      </c>
      <c r="Z10" s="44">
        <v>9.9959999999999979E-2</v>
      </c>
      <c r="AA10" s="50">
        <v>1.00459521801693</v>
      </c>
      <c r="AB10" s="51">
        <v>0.20091904360338608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>IFERROR(_xlfn.RANK.AVG(V11,V$5:V$92,'Market Summary'!$XFC$1),"")</f>
        <v/>
      </c>
      <c r="H11" s="20" t="str">
        <f>IFERROR(_xlfn.RANK.AVG(W11,W$5:W$92,'Market Summary'!$XFC$1),"")</f>
        <v/>
      </c>
      <c r="I11" s="20" t="str">
        <f>IFERROR(_xlfn.RANK.AVG(X11,X$5:X$92,'Market Summary'!$XFC$1),"")</f>
        <v/>
      </c>
      <c r="J11" s="20" t="str">
        <f>IFERROR(_xlfn.RANK.AVG(Y11,Y$5:Y$92,'Market Summary'!$XFC$1),"")</f>
        <v/>
      </c>
      <c r="K11" s="20" t="str">
        <f>IFERROR(_xlfn.RANK.AVG(Z11,Z$5:Z$92,'Market Summary'!$XFC$1),"")</f>
        <v/>
      </c>
      <c r="L11" s="20">
        <f>IFERROR(_xlfn.RANK.AVG(AA11,AA$5:AA$92,'Market Summary'!$XFC$1),"")</f>
        <v>54</v>
      </c>
      <c r="M11" s="20"/>
      <c r="N11" s="36" t="s">
        <v>23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9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31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>IFERROR(_xlfn.RANK.AVG(V12,V$5:V$92,'Market Summary'!$XFC$1),"")</f>
        <v>50</v>
      </c>
      <c r="H12" s="20">
        <f>IFERROR(_xlfn.RANK.AVG(W12,W$5:W$92,'Market Summary'!$XFC$1),"")</f>
        <v>20</v>
      </c>
      <c r="I12" s="20">
        <f>IFERROR(_xlfn.RANK.AVG(X12,X$5:X$92,'Market Summary'!$XFC$1),"")</f>
        <v>57</v>
      </c>
      <c r="J12" s="20">
        <f>IFERROR(_xlfn.RANK.AVG(Y12,Y$5:Y$92,'Market Summary'!$XFC$1),"")</f>
        <v>42</v>
      </c>
      <c r="K12" s="20">
        <f>IFERROR(_xlfn.RANK.AVG(Z12,Z$5:Z$92,'Market Summary'!$XFC$1),"")</f>
        <v>30</v>
      </c>
      <c r="L12" s="20">
        <f>IFERROR(_xlfn.RANK.AVG(AA12,AA$5:AA$92,'Market Summary'!$XFC$1),"")</f>
        <v>19</v>
      </c>
      <c r="M12" s="20"/>
      <c r="N12" s="25" t="s">
        <v>24</v>
      </c>
      <c r="O12" s="47" t="s">
        <v>121</v>
      </c>
      <c r="P12" s="43">
        <v>0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2.7509950480983671</v>
      </c>
      <c r="W12" s="48">
        <v>-0.24041073385223199</v>
      </c>
      <c r="X12" s="49">
        <v>2.6181664788550054</v>
      </c>
      <c r="Y12" s="49">
        <v>0.45326267316484159</v>
      </c>
      <c r="Z12" s="44">
        <v>6.6002721088435384E-2</v>
      </c>
      <c r="AA12" s="50">
        <v>2.387904987057802</v>
      </c>
      <c r="AB12" s="51">
        <v>0.47758099741156035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62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>IFERROR(_xlfn.RANK.AVG(V13,V$5:V$92,'Market Summary'!$XFC$1),"")</f>
        <v>58</v>
      </c>
      <c r="H13" s="20">
        <f>IFERROR(_xlfn.RANK.AVG(W13,W$5:W$92,'Market Summary'!$XFC$1),"")</f>
        <v>53</v>
      </c>
      <c r="I13" s="20">
        <f>IFERROR(_xlfn.RANK.AVG(X13,X$5:X$92,'Market Summary'!$XFC$1),"")</f>
        <v>48</v>
      </c>
      <c r="J13" s="20">
        <f>IFERROR(_xlfn.RANK.AVG(Y13,Y$5:Y$92,'Market Summary'!$XFC$1),"")</f>
        <v>52</v>
      </c>
      <c r="K13" s="20" t="str">
        <f>IFERROR(_xlfn.RANK.AVG(Z13,Z$5:Z$92,'Market Summary'!$XFC$1),"")</f>
        <v/>
      </c>
      <c r="L13" s="20">
        <f>IFERROR(_xlfn.RANK.AVG(AA13,AA$5:AA$92,'Market Summary'!$XFC$1),"")</f>
        <v>21</v>
      </c>
      <c r="M13" s="20"/>
      <c r="N13" s="25" t="s">
        <v>25</v>
      </c>
      <c r="O13" s="47" t="s">
        <v>122</v>
      </c>
      <c r="P13" s="43">
        <v>-2.631578947368407E-2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1.7911718294542345</v>
      </c>
      <c r="W13" s="48">
        <v>-0.70860906578059424</v>
      </c>
      <c r="X13" s="49">
        <v>3.6276172491046919</v>
      </c>
      <c r="Y13" s="49">
        <v>0.27724508124765418</v>
      </c>
      <c r="Z13" s="44" t="s">
        <v>116</v>
      </c>
      <c r="AA13" s="50">
        <v>2.1817737075104229</v>
      </c>
      <c r="AB13" s="51">
        <v>0.43635474150208453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4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>IFERROR(_xlfn.RANK.AVG(V14,V$5:V$92,'Market Summary'!$XFC$1),"")</f>
        <v>47</v>
      </c>
      <c r="H14" s="20">
        <f>IFERROR(_xlfn.RANK.AVG(W14,W$5:W$92,'Market Summary'!$XFC$1),"")</f>
        <v>51</v>
      </c>
      <c r="I14" s="20">
        <f>IFERROR(_xlfn.RANK.AVG(X14,X$5:X$92,'Market Summary'!$XFC$1),"")</f>
        <v>52</v>
      </c>
      <c r="J14" s="20">
        <f>IFERROR(_xlfn.RANK.AVG(Y14,Y$5:Y$92,'Market Summary'!$XFC$1),"")</f>
        <v>46</v>
      </c>
      <c r="K14" s="20">
        <f>IFERROR(_xlfn.RANK.AVG(Z14,Z$5:Z$92,'Market Summary'!$XFC$1),"")</f>
        <v>40</v>
      </c>
      <c r="L14" s="20">
        <f>IFERROR(_xlfn.RANK.AVG(AA14,AA$5:AA$92,'Market Summary'!$XFC$1),"")</f>
        <v>18</v>
      </c>
      <c r="M14" s="20"/>
      <c r="N14" s="25" t="s">
        <v>26</v>
      </c>
      <c r="O14" s="47" t="s">
        <v>123</v>
      </c>
      <c r="P14" s="43">
        <v>9.52380952380949E-3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3.1847549544724152</v>
      </c>
      <c r="W14" s="48">
        <v>-0.66813858402632476</v>
      </c>
      <c r="X14" s="49">
        <v>3.1016396013405738</v>
      </c>
      <c r="Y14" s="49">
        <v>0.35856228340120644</v>
      </c>
      <c r="Z14" s="44">
        <v>4.6879245283018872E-2</v>
      </c>
      <c r="AA14" s="50">
        <v>2.4806241597149983</v>
      </c>
      <c r="AB14" s="51">
        <v>0.49612483194299961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31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>IFERROR(_xlfn.RANK.AVG(V15,V$5:V$92,'Market Summary'!$XFC$1),"")</f>
        <v>55</v>
      </c>
      <c r="H15" s="20">
        <f>IFERROR(_xlfn.RANK.AVG(W15,W$5:W$92,'Market Summary'!$XFC$1),"")</f>
        <v>43</v>
      </c>
      <c r="I15" s="20">
        <f>IFERROR(_xlfn.RANK.AVG(X15,X$5:X$92,'Market Summary'!$XFC$1),"")</f>
        <v>62</v>
      </c>
      <c r="J15" s="20">
        <f>IFERROR(_xlfn.RANK.AVG(Y15,Y$5:Y$92,'Market Summary'!$XFC$1),"")</f>
        <v>64</v>
      </c>
      <c r="K15" s="20">
        <f>IFERROR(_xlfn.RANK.AVG(Z15,Z$5:Z$92,'Market Summary'!$XFC$1),"")</f>
        <v>32</v>
      </c>
      <c r="L15" s="20">
        <f>IFERROR(_xlfn.RANK.AVG(AA15,AA$5:AA$92,'Market Summary'!$XFC$1),"")</f>
        <v>3</v>
      </c>
      <c r="M15" s="20"/>
      <c r="N15" s="25" t="s">
        <v>27</v>
      </c>
      <c r="O15" s="47" t="s">
        <v>124</v>
      </c>
      <c r="P15" s="43">
        <v>0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2.1160164814172573</v>
      </c>
      <c r="W15" s="48">
        <v>-0.48840502240293926</v>
      </c>
      <c r="X15" s="49">
        <v>2.1529510472428135</v>
      </c>
      <c r="Y15" s="49">
        <v>0.16856605528517532</v>
      </c>
      <c r="Z15" s="44">
        <v>6.2521874999999991E-2</v>
      </c>
      <c r="AA15" s="50">
        <v>5.2970966904493952</v>
      </c>
      <c r="AB15" s="51">
        <v>1.0594193380898789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57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>IFERROR(_xlfn.RANK.AVG(V16,V$5:V$92,'Market Summary'!$XFC$1),"")</f>
        <v>56</v>
      </c>
      <c r="H16" s="20">
        <f>IFERROR(_xlfn.RANK.AVG(W16,W$5:W$92,'Market Summary'!$XFC$1),"")</f>
        <v>28</v>
      </c>
      <c r="I16" s="20">
        <f>IFERROR(_xlfn.RANK.AVG(X16,X$5:X$92,'Market Summary'!$XFC$1),"")</f>
        <v>59</v>
      </c>
      <c r="J16" s="20">
        <f>IFERROR(_xlfn.RANK.AVG(Y16,Y$5:Y$92,'Market Summary'!$XFC$1),"")</f>
        <v>60</v>
      </c>
      <c r="K16" s="20">
        <f>IFERROR(_xlfn.RANK.AVG(Z16,Z$5:Z$92,'Market Summary'!$XFC$1),"")</f>
        <v>28</v>
      </c>
      <c r="L16" s="20">
        <f>IFERROR(_xlfn.RANK.AVG(AA16,AA$5:AA$92,'Market Summary'!$XFC$1),"")</f>
        <v>8</v>
      </c>
      <c r="M16" s="20"/>
      <c r="N16" s="25" t="s">
        <v>28</v>
      </c>
      <c r="O16" s="47" t="s">
        <v>125</v>
      </c>
      <c r="P16" s="43">
        <v>-1.2121212121212088E-2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2.0597182238506497</v>
      </c>
      <c r="W16" s="48">
        <v>-0.34517452231528045</v>
      </c>
      <c r="X16" s="49">
        <v>2.3773395172106992</v>
      </c>
      <c r="Y16" s="49">
        <v>0.24288690231256685</v>
      </c>
      <c r="Z16" s="44">
        <v>6.7776073619631894E-2</v>
      </c>
      <c r="AA16" s="50">
        <v>3.861676895979774</v>
      </c>
      <c r="AB16" s="51">
        <v>0.77233537919595507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6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>IFERROR(_xlfn.RANK.AVG(V17,V$5:V$92,'Market Summary'!$XFC$1),"")</f>
        <v>43</v>
      </c>
      <c r="H17" s="20">
        <f>IFERROR(_xlfn.RANK.AVG(W17,W$5:W$92,'Market Summary'!$XFC$1),"")</f>
        <v>27</v>
      </c>
      <c r="I17" s="20">
        <f>IFERROR(_xlfn.RANK.AVG(X17,X$5:X$92,'Market Summary'!$XFC$1),"")</f>
        <v>39</v>
      </c>
      <c r="J17" s="20">
        <f>IFERROR(_xlfn.RANK.AVG(Y17,Y$5:Y$92,'Market Summary'!$XFC$1),"")</f>
        <v>13</v>
      </c>
      <c r="K17" s="20">
        <f>IFERROR(_xlfn.RANK.AVG(Z17,Z$5:Z$92,'Market Summary'!$XFC$1),"")</f>
        <v>14</v>
      </c>
      <c r="L17" s="20">
        <f>IFERROR(_xlfn.RANK.AVG(AA17,AA$5:AA$92,'Market Summary'!$XFC$1),"")</f>
        <v>44</v>
      </c>
      <c r="M17" s="20"/>
      <c r="N17" s="25" t="s">
        <v>29</v>
      </c>
      <c r="O17" s="47" t="s">
        <v>126</v>
      </c>
      <c r="P17" s="43">
        <v>1.8726591760300781E-3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4.2637252549417957</v>
      </c>
      <c r="W17" s="48">
        <v>-0.33162972509113942</v>
      </c>
      <c r="X17" s="49">
        <v>4.6062085669830513</v>
      </c>
      <c r="Y17" s="49">
        <v>1.4734384473590738</v>
      </c>
      <c r="Z17" s="44">
        <v>0.10233644859813083</v>
      </c>
      <c r="AA17" s="50">
        <v>0.52964258663152908</v>
      </c>
      <c r="AB17" s="51">
        <v>0.10592851732630582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31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>IFERROR(_xlfn.RANK.AVG(V18,V$5:V$92,'Market Summary'!$XFC$1),"")</f>
        <v>38</v>
      </c>
      <c r="H18" s="20">
        <f>IFERROR(_xlfn.RANK.AVG(W18,W$5:W$92,'Market Summary'!$XFC$1),"")</f>
        <v>29</v>
      </c>
      <c r="I18" s="20">
        <f>IFERROR(_xlfn.RANK.AVG(X18,X$5:X$92,'Market Summary'!$XFC$1),"")</f>
        <v>22</v>
      </c>
      <c r="J18" s="20">
        <f>IFERROR(_xlfn.RANK.AVG(Y18,Y$5:Y$92,'Market Summary'!$XFC$1),"")</f>
        <v>11</v>
      </c>
      <c r="K18" s="20">
        <f>IFERROR(_xlfn.RANK.AVG(Z18,Z$5:Z$92,'Market Summary'!$XFC$1),"")</f>
        <v>42</v>
      </c>
      <c r="L18" s="20">
        <f>IFERROR(_xlfn.RANK.AVG(AA18,AA$5:AA$92,'Market Summary'!$XFC$1),"")</f>
        <v>56</v>
      </c>
      <c r="M18" s="20"/>
      <c r="N18" s="25" t="s">
        <v>30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5.0966147232670602</v>
      </c>
      <c r="W18" s="48">
        <v>-0.3453126064483576</v>
      </c>
      <c r="X18" s="49">
        <v>7.5488465838606906</v>
      </c>
      <c r="Y18" s="49">
        <v>1.5829964075154275</v>
      </c>
      <c r="Z18" s="44">
        <v>4.0973009446693666E-2</v>
      </c>
      <c r="AA18" s="50">
        <v>-2.1790470007560958E-2</v>
      </c>
      <c r="AB18" s="51">
        <v>-4.3580940015122138E-3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31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>IFERROR(_xlfn.RANK.AVG(V19,V$5:V$92,'Market Summary'!$XFC$1),"")</f>
        <v>28</v>
      </c>
      <c r="H19" s="20">
        <f>IFERROR(_xlfn.RANK.AVG(W19,W$5:W$92,'Market Summary'!$XFC$1),"")</f>
        <v>7</v>
      </c>
      <c r="I19" s="20">
        <f>IFERROR(_xlfn.RANK.AVG(X19,X$5:X$92,'Market Summary'!$XFC$1),"")</f>
        <v>33</v>
      </c>
      <c r="J19" s="20">
        <f>IFERROR(_xlfn.RANK.AVG(Y19,Y$5:Y$92,'Market Summary'!$XFC$1),"")</f>
        <v>37</v>
      </c>
      <c r="K19" s="20">
        <f>IFERROR(_xlfn.RANK.AVG(Z19,Z$5:Z$92,'Market Summary'!$XFC$1),"")</f>
        <v>51</v>
      </c>
      <c r="L19" s="20">
        <f>IFERROR(_xlfn.RANK.AVG(AA19,AA$5:AA$92,'Market Summary'!$XFC$1),"")</f>
        <v>32</v>
      </c>
      <c r="M19" s="20"/>
      <c r="N19" s="25" t="s">
        <v>31</v>
      </c>
      <c r="O19" s="47" t="s">
        <v>128</v>
      </c>
      <c r="P19" s="43">
        <v>0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6.0903124321978739</v>
      </c>
      <c r="W19" s="48">
        <v>5.568785108965324E-2</v>
      </c>
      <c r="X19" s="49">
        <v>5.0203484115844743</v>
      </c>
      <c r="Y19" s="49">
        <v>0.57403374233128834</v>
      </c>
      <c r="Z19" s="44">
        <v>1.0215384615384616E-2</v>
      </c>
      <c r="AA19" s="50">
        <v>1.1631255875484867</v>
      </c>
      <c r="AB19" s="51">
        <v>0.23262511750969739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59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>IFERROR(_xlfn.RANK.AVG(V20,V$5:V$92,'Market Summary'!$XFC$1),"")</f>
        <v>51</v>
      </c>
      <c r="H20" s="20">
        <f>IFERROR(_xlfn.RANK.AVG(W20,W$5:W$92,'Market Summary'!$XFC$1),"")</f>
        <v>21</v>
      </c>
      <c r="I20" s="20">
        <f>IFERROR(_xlfn.RANK.AVG(X20,X$5:X$92,'Market Summary'!$XFC$1),"")</f>
        <v>60</v>
      </c>
      <c r="J20" s="20">
        <f>IFERROR(_xlfn.RANK.AVG(Y20,Y$5:Y$92,'Market Summary'!$XFC$1),"")</f>
        <v>43</v>
      </c>
      <c r="K20" s="20">
        <f>IFERROR(_xlfn.RANK.AVG(Z20,Z$5:Z$92,'Market Summary'!$XFC$1),"")</f>
        <v>2</v>
      </c>
      <c r="L20" s="20">
        <f>IFERROR(_xlfn.RANK.AVG(AA20,AA$5:AA$92,'Market Summary'!$XFC$1),"")</f>
        <v>14</v>
      </c>
      <c r="M20" s="20"/>
      <c r="N20" s="25" t="s">
        <v>32</v>
      </c>
      <c r="O20" s="47" t="s">
        <v>129</v>
      </c>
      <c r="P20" s="43">
        <v>-1.6666666666666607E-2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2.5669469640108389</v>
      </c>
      <c r="W20" s="48">
        <v>-0.24397341002717277</v>
      </c>
      <c r="X20" s="49">
        <v>2.3448116766141953</v>
      </c>
      <c r="Y20" s="49">
        <v>0.40146595358609494</v>
      </c>
      <c r="Z20" s="44">
        <v>0.14410169491525421</v>
      </c>
      <c r="AA20" s="50">
        <v>2.801251143993162</v>
      </c>
      <c r="AB20" s="51">
        <v>0.5602502287986324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31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>IFERROR(_xlfn.RANK.AVG(V21,V$5:V$92,'Market Summary'!$XFC$1),"")</f>
        <v>13</v>
      </c>
      <c r="H21" s="20">
        <f>IFERROR(_xlfn.RANK.AVG(W21,W$5:W$92,'Market Summary'!$XFC$1),"")</f>
        <v>10</v>
      </c>
      <c r="I21" s="20">
        <f>IFERROR(_xlfn.RANK.AVG(X21,X$5:X$92,'Market Summary'!$XFC$1),"")</f>
        <v>18</v>
      </c>
      <c r="J21" s="20">
        <f>IFERROR(_xlfn.RANK.AVG(Y21,Y$5:Y$92,'Market Summary'!$XFC$1),"")</f>
        <v>26</v>
      </c>
      <c r="K21" s="20" t="str">
        <f>IFERROR(_xlfn.RANK.AVG(Z21,Z$5:Z$92,'Market Summary'!$XFC$1),"")</f>
        <v/>
      </c>
      <c r="L21" s="20">
        <f>IFERROR(_xlfn.RANK.AVG(AA21,AA$5:AA$92,'Market Summary'!$XFC$1),"")</f>
        <v>46</v>
      </c>
      <c r="M21" s="20"/>
      <c r="N21" s="25" t="s">
        <v>33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9">
        <v>0.9034179549000142</v>
      </c>
      <c r="Z21" s="44" t="s">
        <v>116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3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>IFERROR(_xlfn.RANK.AVG(V22,V$5:V$92,'Market Summary'!$XFC$1),"")</f>
        <v>21</v>
      </c>
      <c r="H22" s="20">
        <f>IFERROR(_xlfn.RANK.AVG(W22,W$5:W$92,'Market Summary'!$XFC$1),"")</f>
        <v>37</v>
      </c>
      <c r="I22" s="20">
        <f>IFERROR(_xlfn.RANK.AVG(X22,X$5:X$92,'Market Summary'!$XFC$1),"")</f>
        <v>25</v>
      </c>
      <c r="J22" s="20">
        <f>IFERROR(_xlfn.RANK.AVG(Y22,Y$5:Y$92,'Market Summary'!$XFC$1),"")</f>
        <v>41</v>
      </c>
      <c r="K22" s="20" t="str">
        <f>IFERROR(_xlfn.RANK.AVG(Z22,Z$5:Z$92,'Market Summary'!$XFC$1),"")</f>
        <v/>
      </c>
      <c r="L22" s="20">
        <f>IFERROR(_xlfn.RANK.AVG(AA22,AA$5:AA$92,'Market Summary'!$XFC$1),"")</f>
        <v>30</v>
      </c>
      <c r="M22" s="20"/>
      <c r="N22" s="25" t="s">
        <v>34</v>
      </c>
      <c r="O22" s="47" t="s">
        <v>131</v>
      </c>
      <c r="P22" s="43">
        <v>3.4482758620689724E-2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6.9570309693397032</v>
      </c>
      <c r="W22" s="48">
        <v>-0.42882638130745743</v>
      </c>
      <c r="X22" s="49">
        <v>6.9586887320444397</v>
      </c>
      <c r="Y22" s="49">
        <v>0.45475313411116386</v>
      </c>
      <c r="Z22" s="44" t="s">
        <v>116</v>
      </c>
      <c r="AA22" s="50">
        <v>1.1918530196033301</v>
      </c>
      <c r="AB22" s="51">
        <v>0.23837060392066611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31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>IFERROR(_xlfn.RANK.AVG(V23,V$5:V$92,'Market Summary'!$XFC$1),"")</f>
        <v>49</v>
      </c>
      <c r="H23" s="20">
        <f>IFERROR(_xlfn.RANK.AVG(W23,W$5:W$92,'Market Summary'!$XFC$1),"")</f>
        <v>32</v>
      </c>
      <c r="I23" s="20">
        <f>IFERROR(_xlfn.RANK.AVG(X23,X$5:X$92,'Market Summary'!$XFC$1),"")</f>
        <v>51</v>
      </c>
      <c r="J23" s="20">
        <f>IFERROR(_xlfn.RANK.AVG(Y23,Y$5:Y$92,'Market Summary'!$XFC$1),"")</f>
        <v>31</v>
      </c>
      <c r="K23" s="20">
        <f>IFERROR(_xlfn.RANK.AVG(Z23,Z$5:Z$92,'Market Summary'!$XFC$1),"")</f>
        <v>1</v>
      </c>
      <c r="L23" s="20">
        <f>IFERROR(_xlfn.RANK.AVG(AA23,AA$5:AA$92,'Market Summary'!$XFC$1),"")</f>
        <v>28</v>
      </c>
      <c r="M23" s="20"/>
      <c r="N23" s="25" t="s">
        <v>35</v>
      </c>
      <c r="O23" s="47" t="s">
        <v>132</v>
      </c>
      <c r="P23" s="43">
        <v>0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2.9139610389610389</v>
      </c>
      <c r="W23" s="48">
        <v>-0.38558254311234863</v>
      </c>
      <c r="X23" s="49">
        <v>3.1809156532381437</v>
      </c>
      <c r="Y23" s="49">
        <v>0.69093387565568409</v>
      </c>
      <c r="Z23" s="44">
        <v>0.155949860724234</v>
      </c>
      <c r="AA23" s="50">
        <v>1.5415764928173945</v>
      </c>
      <c r="AB23" s="51">
        <v>0.30831529856347895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>IFERROR(_xlfn.RANK.AVG(V24,V$5:V$92,'Market Summary'!$XFC$1),"")</f>
        <v/>
      </c>
      <c r="H24" s="20" t="str">
        <f>IFERROR(_xlfn.RANK.AVG(W24,W$5:W$92,'Market Summary'!$XFC$1),"")</f>
        <v/>
      </c>
      <c r="I24" s="20" t="str">
        <f>IFERROR(_xlfn.RANK.AVG(X24,X$5:X$92,'Market Summary'!$XFC$1),"")</f>
        <v/>
      </c>
      <c r="J24" s="20" t="str">
        <f>IFERROR(_xlfn.RANK.AVG(Y24,Y$5:Y$92,'Market Summary'!$XFC$1),"")</f>
        <v/>
      </c>
      <c r="K24" s="20" t="str">
        <f>IFERROR(_xlfn.RANK.AVG(Z24,Z$5:Z$92,'Market Summary'!$XFC$1),"")</f>
        <v/>
      </c>
      <c r="L24" s="20">
        <f>IFERROR(_xlfn.RANK.AVG(AA24,AA$5:AA$92,'Market Summary'!$XFC$1),"")</f>
        <v>54</v>
      </c>
      <c r="M24" s="20"/>
      <c r="N24" s="36" t="s">
        <v>36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9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31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>IFERROR(_xlfn.RANK.AVG(V25,V$5:V$92,'Market Summary'!$XFC$1),"")</f>
        <v/>
      </c>
      <c r="H25" s="20" t="str">
        <f>IFERROR(_xlfn.RANK.AVG(W25,W$5:W$92,'Market Summary'!$XFC$1),"")</f>
        <v/>
      </c>
      <c r="I25" s="20" t="str">
        <f>IFERROR(_xlfn.RANK.AVG(X25,X$5:X$92,'Market Summary'!$XFC$1),"")</f>
        <v/>
      </c>
      <c r="J25" s="20">
        <f>IFERROR(_xlfn.RANK.AVG(Y25,Y$5:Y$92,'Market Summary'!$XFC$1),"")</f>
        <v>20</v>
      </c>
      <c r="K25" s="20" t="str">
        <f>IFERROR(_xlfn.RANK.AVG(Z25,Z$5:Z$92,'Market Summary'!$XFC$1),"")</f>
        <v/>
      </c>
      <c r="L25" s="20">
        <f>IFERROR(_xlfn.RANK.AVG(AA25,AA$5:AA$92,'Market Summary'!$XFC$1),"")</f>
        <v>57</v>
      </c>
      <c r="M25" s="20"/>
      <c r="N25" s="25" t="s">
        <v>37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9">
        <v>1.0261693859970573</v>
      </c>
      <c r="Z25" s="44" t="s">
        <v>116</v>
      </c>
      <c r="AA25" s="50">
        <v>-3.7494989979891535E-2</v>
      </c>
      <c r="AB25" s="51">
        <v>-7.4989979959784181E-3</v>
      </c>
      <c r="XFA25" s="21">
        <v>0</v>
      </c>
      <c r="XFB25" s="4">
        <v>88.424402014248997</v>
      </c>
    </row>
    <row r="26" spans="1:28 16381:16382" x14ac:dyDescent="0.25">
      <c r="A26" s="20">
        <f>IFERROR(_xlfn.RANK.AVG(P26,P$5:P$92,'Market Summary'!$XFC$1),"")</f>
        <v>31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>IFERROR(_xlfn.RANK.AVG(V26,V$5:V$92,'Market Summary'!$XFC$1),"")</f>
        <v>14</v>
      </c>
      <c r="H26" s="20">
        <f>IFERROR(_xlfn.RANK.AVG(W26,W$5:W$92,'Market Summary'!$XFC$1),"")</f>
        <v>11</v>
      </c>
      <c r="I26" s="20">
        <f>IFERROR(_xlfn.RANK.AVG(X26,X$5:X$92,'Market Summary'!$XFC$1),"")</f>
        <v>10</v>
      </c>
      <c r="J26" s="20">
        <f>IFERROR(_xlfn.RANK.AVG(Y26,Y$5:Y$92,'Market Summary'!$XFC$1),"")</f>
        <v>29</v>
      </c>
      <c r="K26" s="20">
        <f>IFERROR(_xlfn.RANK.AVG(Z26,Z$5:Z$92,'Market Summary'!$XFC$1),"")</f>
        <v>33</v>
      </c>
      <c r="L26" s="20">
        <f>IFERROR(_xlfn.RANK.AVG(AA26,AA$5:AA$92,'Market Summary'!$XFC$1),"")</f>
        <v>48</v>
      </c>
      <c r="M26" s="20"/>
      <c r="N26" s="25" t="s">
        <v>38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9.7802713913664441</v>
      </c>
      <c r="W26" s="48">
        <v>-5.652866635858389E-2</v>
      </c>
      <c r="X26" s="49">
        <v>11.967191782045305</v>
      </c>
      <c r="Y26" s="49">
        <v>0.7501012636705956</v>
      </c>
      <c r="Z26" s="44">
        <v>6.1440000000000002E-2</v>
      </c>
      <c r="AA26" s="50">
        <v>0.31102169729609286</v>
      </c>
      <c r="AB26" s="51">
        <v>6.220433945921866E-2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31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>IFERROR(_xlfn.RANK.AVG(V27,V$5:V$92,'Market Summary'!$XFC$1),"")</f>
        <v>2</v>
      </c>
      <c r="H27" s="20">
        <f>IFERROR(_xlfn.RANK.AVG(W27,W$5:W$92,'Market Summary'!$XFC$1),"")</f>
        <v>13</v>
      </c>
      <c r="I27" s="20">
        <f>IFERROR(_xlfn.RANK.AVG(X27,X$5:X$92,'Market Summary'!$XFC$1),"")</f>
        <v>2</v>
      </c>
      <c r="J27" s="20">
        <f>IFERROR(_xlfn.RANK.AVG(Y27,Y$5:Y$92,'Market Summary'!$XFC$1),"")</f>
        <v>4</v>
      </c>
      <c r="K27" s="20" t="str">
        <f>IFERROR(_xlfn.RANK.AVG(Z27,Z$5:Z$92,'Market Summary'!$XFC$1),"")</f>
        <v/>
      </c>
      <c r="L27" s="20">
        <f>IFERROR(_xlfn.RANK.AVG(AA27,AA$5:AA$92,'Market Summary'!$XFC$1),"")</f>
        <v>69</v>
      </c>
      <c r="M27" s="20"/>
      <c r="N27" s="25" t="s">
        <v>39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75.5521987869611</v>
      </c>
      <c r="Y27" s="49">
        <v>2.5571082796126636</v>
      </c>
      <c r="Z27" s="44" t="s">
        <v>116</v>
      </c>
      <c r="AA27" s="50">
        <v>-0.71593744865482001</v>
      </c>
      <c r="AB27" s="51">
        <v>-0.14318748973096385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31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>IFERROR(_xlfn.RANK.AVG(V28,V$5:V$92,'Market Summary'!$XFC$1),"")</f>
        <v>7</v>
      </c>
      <c r="H28" s="20">
        <f>IFERROR(_xlfn.RANK.AVG(W28,W$5:W$92,'Market Summary'!$XFC$1),"")</f>
        <v>39</v>
      </c>
      <c r="I28" s="20">
        <f>IFERROR(_xlfn.RANK.AVG(X28,X$5:X$92,'Market Summary'!$XFC$1),"")</f>
        <v>17</v>
      </c>
      <c r="J28" s="20">
        <f>IFERROR(_xlfn.RANK.AVG(Y28,Y$5:Y$92,'Market Summary'!$XFC$1),"")</f>
        <v>6</v>
      </c>
      <c r="K28" s="20">
        <f>IFERROR(_xlfn.RANK.AVG(Z28,Z$5:Z$92,'Market Summary'!$XFC$1),"")</f>
        <v>36</v>
      </c>
      <c r="L28" s="20">
        <f>IFERROR(_xlfn.RANK.AVG(AA28,AA$5:AA$92,'Market Summary'!$XFC$1),"")</f>
        <v>58</v>
      </c>
      <c r="M28" s="20"/>
      <c r="N28" s="25" t="s">
        <v>40</v>
      </c>
      <c r="O28" s="47" t="s">
        <v>136</v>
      </c>
      <c r="P28" s="43">
        <v>0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19.755175753155768</v>
      </c>
      <c r="W28" s="48">
        <v>-0.44123354594743247</v>
      </c>
      <c r="X28" s="49">
        <v>9.001720635875488</v>
      </c>
      <c r="Y28" s="49">
        <v>2.301765648463848</v>
      </c>
      <c r="Z28" s="44">
        <v>5.3862500000000001E-2</v>
      </c>
      <c r="AA28" s="50">
        <v>-0.13935152959296537</v>
      </c>
      <c r="AB28" s="51">
        <v>-2.7870305918593075E-2</v>
      </c>
      <c r="XFA28" s="21">
        <v>2.5853999999999999</v>
      </c>
      <c r="XFB28" s="4">
        <v>35.354978112729086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>IFERROR(_xlfn.RANK.AVG(V29,V$5:V$92,'Market Summary'!$XFC$1),"")</f>
        <v/>
      </c>
      <c r="H29" s="20" t="str">
        <f>IFERROR(_xlfn.RANK.AVG(W29,W$5:W$92,'Market Summary'!$XFC$1),"")</f>
        <v/>
      </c>
      <c r="I29" s="20" t="str">
        <f>IFERROR(_xlfn.RANK.AVG(X29,X$5:X$92,'Market Summary'!$XFC$1),"")</f>
        <v/>
      </c>
      <c r="J29" s="20" t="str">
        <f>IFERROR(_xlfn.RANK.AVG(Y29,Y$5:Y$92,'Market Summary'!$XFC$1),"")</f>
        <v/>
      </c>
      <c r="K29" s="20" t="str">
        <f>IFERROR(_xlfn.RANK.AVG(Z29,Z$5:Z$92,'Market Summary'!$XFC$1),"")</f>
        <v/>
      </c>
      <c r="L29" s="20">
        <f>IFERROR(_xlfn.RANK.AVG(AA29,AA$5:AA$92,'Market Summary'!$XFC$1),"")</f>
        <v>54</v>
      </c>
      <c r="M29" s="20"/>
      <c r="N29" s="36" t="s">
        <v>41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9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31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>IFERROR(_xlfn.RANK.AVG(V30,V$5:V$92,'Market Summary'!$XFC$1),"")</f>
        <v>4</v>
      </c>
      <c r="H30" s="20">
        <f>IFERROR(_xlfn.RANK.AVG(W30,W$5:W$92,'Market Summary'!$XFC$1),"")</f>
        <v>42</v>
      </c>
      <c r="I30" s="20">
        <f>IFERROR(_xlfn.RANK.AVG(X30,X$5:X$92,'Market Summary'!$XFC$1),"")</f>
        <v>3</v>
      </c>
      <c r="J30" s="20">
        <f>IFERROR(_xlfn.RANK.AVG(Y30,Y$5:Y$92,'Market Summary'!$XFC$1),"")</f>
        <v>34</v>
      </c>
      <c r="K30" s="20">
        <f>IFERROR(_xlfn.RANK.AVG(Z30,Z$5:Z$92,'Market Summary'!$XFC$1),"")</f>
        <v>23</v>
      </c>
      <c r="L30" s="20">
        <f>IFERROR(_xlfn.RANK.AVG(AA30,AA$5:AA$92,'Market Summary'!$XFC$1),"")</f>
        <v>52</v>
      </c>
      <c r="M30" s="20"/>
      <c r="N30" s="25" t="s">
        <v>42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34.848516572098575</v>
      </c>
      <c r="W30" s="48">
        <v>-0.4808376794030067</v>
      </c>
      <c r="X30" s="49">
        <v>62.567395337317862</v>
      </c>
      <c r="Y30" s="49">
        <v>0.59890666788274349</v>
      </c>
      <c r="Z30" s="44">
        <v>8.2236842105263164E-2</v>
      </c>
      <c r="AA30" s="50">
        <v>0.19861902075453997</v>
      </c>
      <c r="AB30" s="51">
        <v>3.9723804150908038E-2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31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>IFERROR(_xlfn.RANK.AVG(V31,V$5:V$92,'Market Summary'!$XFC$1),"")</f>
        <v>25</v>
      </c>
      <c r="H31" s="20">
        <f>IFERROR(_xlfn.RANK.AVG(W31,W$5:W$92,'Market Summary'!$XFC$1),"")</f>
        <v>49</v>
      </c>
      <c r="I31" s="20">
        <f>IFERROR(_xlfn.RANK.AVG(X31,X$5:X$92,'Market Summary'!$XFC$1),"")</f>
        <v>15</v>
      </c>
      <c r="J31" s="20">
        <f>IFERROR(_xlfn.RANK.AVG(Y31,Y$5:Y$92,'Market Summary'!$XFC$1),"")</f>
        <v>5</v>
      </c>
      <c r="K31" s="20">
        <f>IFERROR(_xlfn.RANK.AVG(Z31,Z$5:Z$92,'Market Summary'!$XFC$1),"")</f>
        <v>11</v>
      </c>
      <c r="L31" s="20">
        <f>IFERROR(_xlfn.RANK.AVG(AA31,AA$5:AA$92,'Market Summary'!$XFC$1),"")</f>
        <v>61</v>
      </c>
      <c r="M31" s="20"/>
      <c r="N31" s="25" t="s">
        <v>43</v>
      </c>
      <c r="O31" s="47" t="s">
        <v>138</v>
      </c>
      <c r="P31" s="43">
        <v>0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6.4638442323704606</v>
      </c>
      <c r="W31" s="48">
        <v>-0.63219999938555571</v>
      </c>
      <c r="X31" s="49">
        <v>9.393912420690226</v>
      </c>
      <c r="Y31" s="49">
        <v>2.4104120629515937</v>
      </c>
      <c r="Z31" s="44">
        <v>0.11037</v>
      </c>
      <c r="AA31" s="50">
        <v>-0.20573854035727435</v>
      </c>
      <c r="AB31" s="51">
        <v>-4.1147708071454847E-2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31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>IFERROR(_xlfn.RANK.AVG(V32,V$5:V$92,'Market Summary'!$XFC$1),"")</f>
        <v/>
      </c>
      <c r="H32" s="20" t="str">
        <f>IFERROR(_xlfn.RANK.AVG(W32,W$5:W$92,'Market Summary'!$XFC$1),"")</f>
        <v/>
      </c>
      <c r="I32" s="20">
        <f>IFERROR(_xlfn.RANK.AVG(X32,X$5:X$92,'Market Summary'!$XFC$1),"")</f>
        <v>8</v>
      </c>
      <c r="J32" s="20">
        <f>IFERROR(_xlfn.RANK.AVG(Y32,Y$5:Y$92,'Market Summary'!$XFC$1),"")</f>
        <v>19</v>
      </c>
      <c r="K32" s="20">
        <f>IFERROR(_xlfn.RANK.AVG(Z32,Z$5:Z$92,'Market Summary'!$XFC$1),"")</f>
        <v>19</v>
      </c>
      <c r="L32" s="20">
        <f>IFERROR(_xlfn.RANK.AVG(AA32,AA$5:AA$92,'Market Summary'!$XFC$1),"")</f>
        <v>65</v>
      </c>
      <c r="M32" s="20"/>
      <c r="N32" s="25" t="s">
        <v>44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19.536114991144206</v>
      </c>
      <c r="Y32" s="49">
        <v>1.1316245474862781</v>
      </c>
      <c r="Z32" s="44">
        <v>9.1054687499999995E-2</v>
      </c>
      <c r="AA32" s="50">
        <v>-0.39861938732637858</v>
      </c>
      <c r="AB32" s="51">
        <v>-7.9723877465275761E-2</v>
      </c>
      <c r="XFA32" s="21">
        <v>1.4568749999999999</v>
      </c>
      <c r="XFB32" s="4">
        <v>17.004041127769305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>IFERROR(_xlfn.RANK.AVG(V33,V$5:V$92,'Market Summary'!$XFC$1),"")</f>
        <v/>
      </c>
      <c r="H33" s="20" t="str">
        <f>IFERROR(_xlfn.RANK.AVG(W33,W$5:W$92,'Market Summary'!$XFC$1),"")</f>
        <v/>
      </c>
      <c r="I33" s="20" t="str">
        <f>IFERROR(_xlfn.RANK.AVG(X33,X$5:X$92,'Market Summary'!$XFC$1),"")</f>
        <v/>
      </c>
      <c r="J33" s="20" t="str">
        <f>IFERROR(_xlfn.RANK.AVG(Y33,Y$5:Y$92,'Market Summary'!$XFC$1),"")</f>
        <v/>
      </c>
      <c r="K33" s="20" t="str">
        <f>IFERROR(_xlfn.RANK.AVG(Z33,Z$5:Z$92,'Market Summary'!$XFC$1),"")</f>
        <v/>
      </c>
      <c r="L33" s="20">
        <f>IFERROR(_xlfn.RANK.AVG(AA33,AA$5:AA$92,'Market Summary'!$XFC$1),"")</f>
        <v>54</v>
      </c>
      <c r="M33" s="20"/>
      <c r="N33" s="36" t="s">
        <v>45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9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31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>IFERROR(_xlfn.RANK.AVG(V34,V$5:V$92,'Market Summary'!$XFC$1),"")</f>
        <v>23</v>
      </c>
      <c r="H34" s="20">
        <f>IFERROR(_xlfn.RANK.AVG(W34,W$5:W$92,'Market Summary'!$XFC$1),"")</f>
        <v>30</v>
      </c>
      <c r="I34" s="20">
        <f>IFERROR(_xlfn.RANK.AVG(X34,X$5:X$92,'Market Summary'!$XFC$1),"")</f>
        <v>24</v>
      </c>
      <c r="J34" s="20">
        <f>IFERROR(_xlfn.RANK.AVG(Y34,Y$5:Y$92,'Market Summary'!$XFC$1),"")</f>
        <v>28</v>
      </c>
      <c r="K34" s="20">
        <f>IFERROR(_xlfn.RANK.AVG(Z34,Z$5:Z$92,'Market Summary'!$XFC$1),"")</f>
        <v>25</v>
      </c>
      <c r="L34" s="20">
        <f>IFERROR(_xlfn.RANK.AVG(AA34,AA$5:AA$92,'Market Summary'!$XFC$1),"")</f>
        <v>41</v>
      </c>
      <c r="M34" s="20"/>
      <c r="N34" s="25" t="s">
        <v>46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9">
        <v>0.77270167775071341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31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>IFERROR(_xlfn.RANK.AVG(V35,V$5:V$92,'Market Summary'!$XFC$1),"")</f>
        <v>16</v>
      </c>
      <c r="H35" s="20">
        <f>IFERROR(_xlfn.RANK.AVG(W35,W$5:W$92,'Market Summary'!$XFC$1),"")</f>
        <v>35</v>
      </c>
      <c r="I35" s="20">
        <f>IFERROR(_xlfn.RANK.AVG(X35,X$5:X$92,'Market Summary'!$XFC$1),"")</f>
        <v>21</v>
      </c>
      <c r="J35" s="20">
        <f>IFERROR(_xlfn.RANK.AVG(Y35,Y$5:Y$92,'Market Summary'!$XFC$1),"")</f>
        <v>2</v>
      </c>
      <c r="K35" s="20">
        <f>IFERROR(_xlfn.RANK.AVG(Z35,Z$5:Z$92,'Market Summary'!$XFC$1),"")</f>
        <v>22</v>
      </c>
      <c r="L35" s="20">
        <f>IFERROR(_xlfn.RANK.AVG(AA35,AA$5:AA$92,'Market Summary'!$XFC$1),"")</f>
        <v>62</v>
      </c>
      <c r="M35" s="20"/>
      <c r="N35" s="25" t="s">
        <v>47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8.0034018597445975</v>
      </c>
      <c r="Y35" s="49">
        <v>6.3671728008333401</v>
      </c>
      <c r="Z35" s="44">
        <v>8.6071232876712311E-2</v>
      </c>
      <c r="AA35" s="50">
        <v>-0.25134746219083759</v>
      </c>
      <c r="AB35" s="51">
        <v>-5.0269492438167585E-2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>IFERROR(_xlfn.RANK.AVG(V36,V$5:V$92,'Market Summary'!$XFC$1),"")</f>
        <v/>
      </c>
      <c r="H36" s="20" t="str">
        <f>IFERROR(_xlfn.RANK.AVG(W36,W$5:W$92,'Market Summary'!$XFC$1),"")</f>
        <v/>
      </c>
      <c r="I36" s="20" t="str">
        <f>IFERROR(_xlfn.RANK.AVG(X36,X$5:X$92,'Market Summary'!$XFC$1),"")</f>
        <v/>
      </c>
      <c r="J36" s="20" t="str">
        <f>IFERROR(_xlfn.RANK.AVG(Y36,Y$5:Y$92,'Market Summary'!$XFC$1),"")</f>
        <v/>
      </c>
      <c r="K36" s="20" t="str">
        <f>IFERROR(_xlfn.RANK.AVG(Z36,Z$5:Z$92,'Market Summary'!$XFC$1),"")</f>
        <v/>
      </c>
      <c r="L36" s="20">
        <f>IFERROR(_xlfn.RANK.AVG(AA36,AA$5:AA$92,'Market Summary'!$XFC$1),"")</f>
        <v>54</v>
      </c>
      <c r="M36" s="20"/>
      <c r="N36" s="36" t="s">
        <v>48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9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31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>IFERROR(_xlfn.RANK.AVG(V37,V$5:V$92,'Market Summary'!$XFC$1),"")</f>
        <v>37</v>
      </c>
      <c r="H37" s="20">
        <f>IFERROR(_xlfn.RANK.AVG(W37,W$5:W$92,'Market Summary'!$XFC$1),"")</f>
        <v>23</v>
      </c>
      <c r="I37" s="20">
        <f>IFERROR(_xlfn.RANK.AVG(X37,X$5:X$92,'Market Summary'!$XFC$1),"")</f>
        <v>37</v>
      </c>
      <c r="J37" s="20">
        <f>IFERROR(_xlfn.RANK.AVG(Y37,Y$5:Y$92,'Market Summary'!$XFC$1),"")</f>
        <v>27</v>
      </c>
      <c r="K37" s="20">
        <f>IFERROR(_xlfn.RANK.AVG(Z37,Z$5:Z$92,'Market Summary'!$XFC$1),"")</f>
        <v>18</v>
      </c>
      <c r="L37" s="20">
        <f>IFERROR(_xlfn.RANK.AVG(AA37,AA$5:AA$92,'Market Summary'!$XFC$1),"")</f>
        <v>35</v>
      </c>
      <c r="M37" s="20"/>
      <c r="N37" s="25" t="s">
        <v>49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5.1206117774231821</v>
      </c>
      <c r="W37" s="48">
        <v>-0.2591844579085465</v>
      </c>
      <c r="X37" s="49">
        <v>4.7598302185838515</v>
      </c>
      <c r="Y37" s="49">
        <v>0.86410890166355814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6.9121279002419254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>IFERROR(_xlfn.RANK.AVG(V38,V$5:V$92,'Market Summary'!$XFC$1),"")</f>
        <v/>
      </c>
      <c r="H38" s="20" t="str">
        <f>IFERROR(_xlfn.RANK.AVG(W38,W$5:W$92,'Market Summary'!$XFC$1),"")</f>
        <v/>
      </c>
      <c r="I38" s="20" t="str">
        <f>IFERROR(_xlfn.RANK.AVG(X38,X$5:X$92,'Market Summary'!$XFC$1),"")</f>
        <v/>
      </c>
      <c r="J38" s="20" t="str">
        <f>IFERROR(_xlfn.RANK.AVG(Y38,Y$5:Y$92,'Market Summary'!$XFC$1),"")</f>
        <v/>
      </c>
      <c r="K38" s="20" t="str">
        <f>IFERROR(_xlfn.RANK.AVG(Z38,Z$5:Z$92,'Market Summary'!$XFC$1),"")</f>
        <v/>
      </c>
      <c r="L38" s="20">
        <f>IFERROR(_xlfn.RANK.AVG(AA38,AA$5:AA$92,'Market Summary'!$XFC$1),"")</f>
        <v>54</v>
      </c>
      <c r="M38" s="20"/>
      <c r="N38" s="36" t="s">
        <v>50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9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31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>IFERROR(_xlfn.RANK.AVG(V39,V$5:V$92,'Market Summary'!$XFC$1),"")</f>
        <v>11</v>
      </c>
      <c r="H39" s="20">
        <f>IFERROR(_xlfn.RANK.AVG(W39,W$5:W$92,'Market Summary'!$XFC$1),"")</f>
        <v>45</v>
      </c>
      <c r="I39" s="20">
        <f>IFERROR(_xlfn.RANK.AVG(X39,X$5:X$92,'Market Summary'!$XFC$1),"")</f>
        <v>31</v>
      </c>
      <c r="J39" s="20">
        <f>IFERROR(_xlfn.RANK.AVG(Y39,Y$5:Y$92,'Market Summary'!$XFC$1),"")</f>
        <v>38</v>
      </c>
      <c r="K39" s="20">
        <f>IFERROR(_xlfn.RANK.AVG(Z39,Z$5:Z$92,'Market Summary'!$XFC$1),"")</f>
        <v>47</v>
      </c>
      <c r="L39" s="20">
        <f>IFERROR(_xlfn.RANK.AVG(AA39,AA$5:AA$92,'Market Summary'!$XFC$1),"")</f>
        <v>31</v>
      </c>
      <c r="M39" s="20"/>
      <c r="N39" s="25" t="s">
        <v>51</v>
      </c>
      <c r="O39" s="47" t="s">
        <v>143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12.978434140063881</v>
      </c>
      <c r="W39" s="48">
        <v>-0.55485227274790172</v>
      </c>
      <c r="X39" s="49">
        <v>5.1833909386727033</v>
      </c>
      <c r="Y39" s="49">
        <v>0.55446203382686166</v>
      </c>
      <c r="Z39" s="44">
        <v>2.3833333333333335E-2</v>
      </c>
      <c r="AA39" s="50">
        <v>1.1729980033743006</v>
      </c>
      <c r="AB39" s="51">
        <v>0.23459960067486008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56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>IFERROR(_xlfn.RANK.AVG(V40,V$5:V$92,'Market Summary'!$XFC$1),"")</f>
        <v>57</v>
      </c>
      <c r="H40" s="20">
        <f>IFERROR(_xlfn.RANK.AVG(W40,W$5:W$92,'Market Summary'!$XFC$1),"")</f>
        <v>56</v>
      </c>
      <c r="I40" s="20">
        <f>IFERROR(_xlfn.RANK.AVG(X40,X$5:X$92,'Market Summary'!$XFC$1),"")</f>
        <v>32</v>
      </c>
      <c r="J40" s="20">
        <f>IFERROR(_xlfn.RANK.AVG(Y40,Y$5:Y$92,'Market Summary'!$XFC$1),"")</f>
        <v>45</v>
      </c>
      <c r="K40" s="20">
        <f>IFERROR(_xlfn.RANK.AVG(Z40,Z$5:Z$92,'Market Summary'!$XFC$1),"")</f>
        <v>45</v>
      </c>
      <c r="L40" s="20">
        <f>IFERROR(_xlfn.RANK.AVG(AA40,AA$5:AA$92,'Market Summary'!$XFC$1),"")</f>
        <v>26</v>
      </c>
      <c r="M40" s="20"/>
      <c r="N40" s="25" t="s">
        <v>52</v>
      </c>
      <c r="O40" s="47" t="s">
        <v>144</v>
      </c>
      <c r="P40" s="43">
        <v>-1.0000000000000009E-2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1.9510419301301691</v>
      </c>
      <c r="W40" s="48">
        <v>-0.86442529075229213</v>
      </c>
      <c r="X40" s="49">
        <v>5.0860058536831438</v>
      </c>
      <c r="Y40" s="49">
        <v>0.37455140457544556</v>
      </c>
      <c r="Z40" s="44">
        <v>3.0290909090909091E-2</v>
      </c>
      <c r="AA40" s="50">
        <v>1.7718962405870871</v>
      </c>
      <c r="AB40" s="51">
        <v>0.3543792481174175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31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>IFERROR(_xlfn.RANK.AVG(V41,V$5:V$92,'Market Summary'!$XFC$1),"")</f>
        <v/>
      </c>
      <c r="H41" s="20" t="str">
        <f>IFERROR(_xlfn.RANK.AVG(W41,W$5:W$92,'Market Summary'!$XFC$1),"")</f>
        <v/>
      </c>
      <c r="I41" s="20">
        <f>IFERROR(_xlfn.RANK.AVG(X41,X$5:X$92,'Market Summary'!$XFC$1),"")</f>
        <v>45</v>
      </c>
      <c r="J41" s="20">
        <f>IFERROR(_xlfn.RANK.AVG(Y41,Y$5:Y$92,'Market Summary'!$XFC$1),"")</f>
        <v>51</v>
      </c>
      <c r="K41" s="20">
        <f>IFERROR(_xlfn.RANK.AVG(Z41,Z$5:Z$92,'Market Summary'!$XFC$1),"")</f>
        <v>21</v>
      </c>
      <c r="L41" s="20">
        <f>IFERROR(_xlfn.RANK.AVG(AA41,AA$5:AA$92,'Market Summary'!$XFC$1),"")</f>
        <v>16</v>
      </c>
      <c r="M41" s="20"/>
      <c r="N41" s="25" t="s">
        <v>53</v>
      </c>
      <c r="O41" s="47" t="s">
        <v>145</v>
      </c>
      <c r="P41" s="43">
        <v>0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4.0069492126797241</v>
      </c>
      <c r="Y41" s="49">
        <v>0.27749019284005227</v>
      </c>
      <c r="Z41" s="44">
        <v>9.0853146853146841E-2</v>
      </c>
      <c r="AA41" s="50">
        <v>2.6947347057455682</v>
      </c>
      <c r="AB41" s="51">
        <v>0.53894694114911368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31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>IFERROR(_xlfn.RANK.AVG(V42,V$5:V$92,'Market Summary'!$XFC$1),"")</f>
        <v>9</v>
      </c>
      <c r="H42" s="20">
        <f>IFERROR(_xlfn.RANK.AVG(W42,W$5:W$92,'Market Summary'!$XFC$1),"")</f>
        <v>54</v>
      </c>
      <c r="I42" s="20">
        <f>IFERROR(_xlfn.RANK.AVG(X42,X$5:X$92,'Market Summary'!$XFC$1),"")</f>
        <v>6</v>
      </c>
      <c r="J42" s="20">
        <f>IFERROR(_xlfn.RANK.AVG(Y42,Y$5:Y$92,'Market Summary'!$XFC$1),"")</f>
        <v>7</v>
      </c>
      <c r="K42" s="20">
        <f>IFERROR(_xlfn.RANK.AVG(Z42,Z$5:Z$92,'Market Summary'!$XFC$1),"")</f>
        <v>50</v>
      </c>
      <c r="L42" s="20">
        <f>IFERROR(_xlfn.RANK.AVG(AA42,AA$5:AA$92,'Market Summary'!$XFC$1),"")</f>
        <v>66</v>
      </c>
      <c r="M42" s="20"/>
      <c r="N42" s="25" t="s">
        <v>54</v>
      </c>
      <c r="O42" s="47" t="s">
        <v>146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28.14052769858052</v>
      </c>
      <c r="Y42" s="49">
        <v>1.9762036631407969</v>
      </c>
      <c r="Z42" s="44">
        <v>1.8745318352059923E-2</v>
      </c>
      <c r="AA42" s="50">
        <v>-0.45438143827233635</v>
      </c>
      <c r="AB42" s="51">
        <v>-9.0876287654467314E-2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>IFERROR(_xlfn.RANK.AVG(V43,V$5:V$92,'Market Summary'!$XFC$1),"")</f>
        <v/>
      </c>
      <c r="H43" s="20" t="str">
        <f>IFERROR(_xlfn.RANK.AVG(W43,W$5:W$92,'Market Summary'!$XFC$1),"")</f>
        <v/>
      </c>
      <c r="I43" s="20" t="str">
        <f>IFERROR(_xlfn.RANK.AVG(X43,X$5:X$92,'Market Summary'!$XFC$1),"")</f>
        <v/>
      </c>
      <c r="J43" s="20" t="str">
        <f>IFERROR(_xlfn.RANK.AVG(Y43,Y$5:Y$92,'Market Summary'!$XFC$1),"")</f>
        <v/>
      </c>
      <c r="K43" s="20" t="str">
        <f>IFERROR(_xlfn.RANK.AVG(Z43,Z$5:Z$92,'Market Summary'!$XFC$1),"")</f>
        <v/>
      </c>
      <c r="L43" s="20">
        <f>IFERROR(_xlfn.RANK.AVG(AA43,AA$5:AA$92,'Market Summary'!$XFC$1),"")</f>
        <v>54</v>
      </c>
      <c r="M43" s="20"/>
      <c r="N43" s="36" t="s">
        <v>55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9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31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>IFERROR(_xlfn.RANK.AVG(V44,V$5:V$92,'Market Summary'!$XFC$1),"")</f>
        <v>45</v>
      </c>
      <c r="H44" s="20">
        <f>IFERROR(_xlfn.RANK.AVG(W44,W$5:W$92,'Market Summary'!$XFC$1),"")</f>
        <v>38</v>
      </c>
      <c r="I44" s="20">
        <f>IFERROR(_xlfn.RANK.AVG(X44,X$5:X$92,'Market Summary'!$XFC$1),"")</f>
        <v>29</v>
      </c>
      <c r="J44" s="20">
        <f>IFERROR(_xlfn.RANK.AVG(Y44,Y$5:Y$92,'Market Summary'!$XFC$1),"")</f>
        <v>30</v>
      </c>
      <c r="K44" s="20">
        <f>IFERROR(_xlfn.RANK.AVG(Z44,Z$5:Z$92,'Market Summary'!$XFC$1),"")</f>
        <v>12</v>
      </c>
      <c r="L44" s="20">
        <f>IFERROR(_xlfn.RANK.AVG(AA44,AA$5:AA$92,'Market Summary'!$XFC$1),"")</f>
        <v>34</v>
      </c>
      <c r="M44" s="20"/>
      <c r="N44" s="25" t="s">
        <v>56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9">
        <v>0.69134553187668712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>IFERROR(_xlfn.RANK.AVG(V45,V$5:V$92,'Market Summary'!$XFC$1),"")</f>
        <v/>
      </c>
      <c r="H45" s="20" t="str">
        <f>IFERROR(_xlfn.RANK.AVG(W45,W$5:W$92,'Market Summary'!$XFC$1),"")</f>
        <v/>
      </c>
      <c r="I45" s="20" t="str">
        <f>IFERROR(_xlfn.RANK.AVG(X45,X$5:X$92,'Market Summary'!$XFC$1),"")</f>
        <v/>
      </c>
      <c r="J45" s="20" t="str">
        <f>IFERROR(_xlfn.RANK.AVG(Y45,Y$5:Y$92,'Market Summary'!$XFC$1),"")</f>
        <v/>
      </c>
      <c r="K45" s="20" t="str">
        <f>IFERROR(_xlfn.RANK.AVG(Z45,Z$5:Z$92,'Market Summary'!$XFC$1),"")</f>
        <v/>
      </c>
      <c r="L45" s="20">
        <f>IFERROR(_xlfn.RANK.AVG(AA45,AA$5:AA$92,'Market Summary'!$XFC$1),"")</f>
        <v>54</v>
      </c>
      <c r="M45" s="20"/>
      <c r="N45" s="36" t="s">
        <v>57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9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63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>IFERROR(_xlfn.RANK.AVG(V46,V$5:V$92,'Market Summary'!$XFC$1),"")</f>
        <v>29</v>
      </c>
      <c r="H46" s="20">
        <f>IFERROR(_xlfn.RANK.AVG(W46,W$5:W$92,'Market Summary'!$XFC$1),"")</f>
        <v>48</v>
      </c>
      <c r="I46" s="20">
        <f>IFERROR(_xlfn.RANK.AVG(X46,X$5:X$92,'Market Summary'!$XFC$1),"")</f>
        <v>23</v>
      </c>
      <c r="J46" s="20">
        <f>IFERROR(_xlfn.RANK.AVG(Y46,Y$5:Y$92,'Market Summary'!$XFC$1),"")</f>
        <v>9</v>
      </c>
      <c r="K46" s="20">
        <f>IFERROR(_xlfn.RANK.AVG(Z46,Z$5:Z$92,'Market Summary'!$XFC$1),"")</f>
        <v>5</v>
      </c>
      <c r="L46" s="20">
        <f>IFERROR(_xlfn.RANK.AVG(AA46,AA$5:AA$92,'Market Summary'!$XFC$1),"")</f>
        <v>53</v>
      </c>
      <c r="M46" s="20"/>
      <c r="N46" s="25" t="s">
        <v>58</v>
      </c>
      <c r="O46" s="47" t="s">
        <v>148</v>
      </c>
      <c r="P46" s="43">
        <v>-3.2258064516129115E-2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5.9959799679760186</v>
      </c>
      <c r="W46" s="48">
        <v>-0.5987922276532025</v>
      </c>
      <c r="X46" s="49">
        <v>7.3154245251068595</v>
      </c>
      <c r="Y46" s="49">
        <v>1.657231745027363</v>
      </c>
      <c r="Z46" s="44">
        <v>0.13332333333333338</v>
      </c>
      <c r="AA46" s="50">
        <v>8.777599230578681E-2</v>
      </c>
      <c r="AB46" s="51">
        <v>1.7555198461157273E-2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>IFERROR(_xlfn.RANK.AVG(V47,V$5:V$92,'Market Summary'!$XFC$1),"")</f>
        <v/>
      </c>
      <c r="H47" s="20" t="str">
        <f>IFERROR(_xlfn.RANK.AVG(W47,W$5:W$92,'Market Summary'!$XFC$1),"")</f>
        <v/>
      </c>
      <c r="I47" s="20" t="str">
        <f>IFERROR(_xlfn.RANK.AVG(X47,X$5:X$92,'Market Summary'!$XFC$1),"")</f>
        <v/>
      </c>
      <c r="J47" s="20" t="str">
        <f>IFERROR(_xlfn.RANK.AVG(Y47,Y$5:Y$92,'Market Summary'!$XFC$1),"")</f>
        <v/>
      </c>
      <c r="K47" s="20" t="str">
        <f>IFERROR(_xlfn.RANK.AVG(Z47,Z$5:Z$92,'Market Summary'!$XFC$1),"")</f>
        <v/>
      </c>
      <c r="L47" s="20">
        <f>IFERROR(_xlfn.RANK.AVG(AA47,AA$5:AA$92,'Market Summary'!$XFC$1),"")</f>
        <v>54</v>
      </c>
      <c r="M47" s="20"/>
      <c r="N47" s="36" t="s">
        <v>59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9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31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>IFERROR(_xlfn.RANK.AVG(V48,V$5:V$92,'Market Summary'!$XFC$1),"")</f>
        <v>5</v>
      </c>
      <c r="H48" s="20">
        <f>IFERROR(_xlfn.RANK.AVG(W48,W$5:W$92,'Market Summary'!$XFC$1),"")</f>
        <v>9</v>
      </c>
      <c r="I48" s="20">
        <f>IFERROR(_xlfn.RANK.AVG(X48,X$5:X$92,'Market Summary'!$XFC$1),"")</f>
        <v>7</v>
      </c>
      <c r="J48" s="20">
        <f>IFERROR(_xlfn.RANK.AVG(Y48,Y$5:Y$92,'Market Summary'!$XFC$1),"")</f>
        <v>14</v>
      </c>
      <c r="K48" s="20">
        <f>IFERROR(_xlfn.RANK.AVG(Z48,Z$5:Z$92,'Market Summary'!$XFC$1),"")</f>
        <v>48</v>
      </c>
      <c r="L48" s="20">
        <f>IFERROR(_xlfn.RANK.AVG(AA48,AA$5:AA$92,'Market Summary'!$XFC$1),"")</f>
        <v>64</v>
      </c>
      <c r="M48" s="20"/>
      <c r="N48" s="25" t="s">
        <v>60</v>
      </c>
      <c r="O48" s="47" t="s">
        <v>149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22.498283895344979</v>
      </c>
      <c r="W48" s="48">
        <v>1.717865402990304E-2</v>
      </c>
      <c r="X48" s="49">
        <v>25.789165357069898</v>
      </c>
      <c r="Y48" s="49">
        <v>1.4608541113363636</v>
      </c>
      <c r="Z48" s="44">
        <v>2.3116751269035535E-2</v>
      </c>
      <c r="AA48" s="50">
        <v>-0.32931729758130235</v>
      </c>
      <c r="AB48" s="51">
        <v>-6.5863459516260381E-2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5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>IFERROR(_xlfn.RANK.AVG(V49,V$5:V$92,'Market Summary'!$XFC$1),"")</f>
        <v/>
      </c>
      <c r="H49" s="20" t="str">
        <f>IFERROR(_xlfn.RANK.AVG(W49,W$5:W$92,'Market Summary'!$XFC$1),"")</f>
        <v/>
      </c>
      <c r="I49" s="20">
        <f>IFERROR(_xlfn.RANK.AVG(X49,X$5:X$92,'Market Summary'!$XFC$1),"")</f>
        <v>1</v>
      </c>
      <c r="J49" s="20">
        <f>IFERROR(_xlfn.RANK.AVG(Y49,Y$5:Y$92,'Market Summary'!$XFC$1),"")</f>
        <v>3</v>
      </c>
      <c r="K49" s="20">
        <f>IFERROR(_xlfn.RANK.AVG(Z49,Z$5:Z$92,'Market Summary'!$XFC$1),"")</f>
        <v>52</v>
      </c>
      <c r="L49" s="20">
        <f>IFERROR(_xlfn.RANK.AVG(AA49,AA$5:AA$92,'Market Summary'!$XFC$1),"")</f>
        <v>71</v>
      </c>
      <c r="M49" s="20"/>
      <c r="N49" s="25" t="s">
        <v>61</v>
      </c>
      <c r="O49" s="47" t="s">
        <v>150</v>
      </c>
      <c r="P49" s="43">
        <v>2.2573363431150906E-3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903.80230368971138</v>
      </c>
      <c r="Y49" s="49">
        <v>3.2020664001835852</v>
      </c>
      <c r="Z49" s="44">
        <v>9.1500000000000001E-3</v>
      </c>
      <c r="AA49" s="50">
        <v>-0.8027243495950247</v>
      </c>
      <c r="AB49" s="51">
        <v>-0.16054486991900496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31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>IFERROR(_xlfn.RANK.AVG(V50,V$5:V$92,'Market Summary'!$XFC$1),"")</f>
        <v>34</v>
      </c>
      <c r="H50" s="20">
        <f>IFERROR(_xlfn.RANK.AVG(W50,W$5:W$92,'Market Summary'!$XFC$1),"")</f>
        <v>16</v>
      </c>
      <c r="I50" s="20">
        <f>IFERROR(_xlfn.RANK.AVG(X50,X$5:X$92,'Market Summary'!$XFC$1),"")</f>
        <v>34</v>
      </c>
      <c r="J50" s="20">
        <f>IFERROR(_xlfn.RANK.AVG(Y50,Y$5:Y$92,'Market Summary'!$XFC$1),"")</f>
        <v>17</v>
      </c>
      <c r="K50" s="20">
        <f>IFERROR(_xlfn.RANK.AVG(Z50,Z$5:Z$92,'Market Summary'!$XFC$1),"")</f>
        <v>9</v>
      </c>
      <c r="L50" s="20">
        <f>IFERROR(_xlfn.RANK.AVG(AA50,AA$5:AA$92,'Market Summary'!$XFC$1),"")</f>
        <v>42</v>
      </c>
      <c r="M50" s="20"/>
      <c r="N50" s="25" t="s">
        <v>62</v>
      </c>
      <c r="O50" s="47" t="s">
        <v>151</v>
      </c>
      <c r="P50" s="43">
        <v>0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5.5695938036994797</v>
      </c>
      <c r="W50" s="48">
        <v>-0.1841538432946167</v>
      </c>
      <c r="X50" s="49">
        <v>5.0160027384479386</v>
      </c>
      <c r="Y50" s="49">
        <v>1.2366735792408898</v>
      </c>
      <c r="Z50" s="44">
        <v>0.12302941176470589</v>
      </c>
      <c r="AA50" s="50">
        <v>0.57692609777621562</v>
      </c>
      <c r="AB50" s="51">
        <v>0.11538521955524317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60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>IFERROR(_xlfn.RANK.AVG(V51,V$5:V$92,'Market Summary'!$XFC$1),"")</f>
        <v>10</v>
      </c>
      <c r="H51" s="20">
        <f>IFERROR(_xlfn.RANK.AVG(W51,W$5:W$92,'Market Summary'!$XFC$1),"")</f>
        <v>5</v>
      </c>
      <c r="I51" s="20">
        <f>IFERROR(_xlfn.RANK.AVG(X51,X$5:X$92,'Market Summary'!$XFC$1),"")</f>
        <v>35</v>
      </c>
      <c r="J51" s="20">
        <f>IFERROR(_xlfn.RANK.AVG(Y51,Y$5:Y$92,'Market Summary'!$XFC$1),"")</f>
        <v>44</v>
      </c>
      <c r="K51" s="20">
        <f>IFERROR(_xlfn.RANK.AVG(Z51,Z$5:Z$92,'Market Summary'!$XFC$1),"")</f>
        <v>27</v>
      </c>
      <c r="L51" s="20">
        <f>IFERROR(_xlfn.RANK.AVG(AA51,AA$5:AA$92,'Market Summary'!$XFC$1),"")</f>
        <v>27</v>
      </c>
      <c r="M51" s="20"/>
      <c r="N51" s="25" t="s">
        <v>63</v>
      </c>
      <c r="O51" s="47" t="s">
        <v>152</v>
      </c>
      <c r="P51" s="43">
        <v>-1.6666666666666718E-2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15.118198185766104</v>
      </c>
      <c r="W51" s="48">
        <v>0.11126847046530508</v>
      </c>
      <c r="X51" s="49">
        <v>4.9636525572244592</v>
      </c>
      <c r="Y51" s="49">
        <v>0.40057044941288678</v>
      </c>
      <c r="Z51" s="44">
        <v>6.7834576271186428E-2</v>
      </c>
      <c r="AA51" s="50">
        <v>1.6865164722937394</v>
      </c>
      <c r="AB51" s="51">
        <v>0.33730329445874774</v>
      </c>
      <c r="XFA51" s="21">
        <v>1.0005599999999999</v>
      </c>
      <c r="XFB51" s="4">
        <v>13.604451658235101</v>
      </c>
    </row>
    <row r="52" spans="1:28 16381:16382" x14ac:dyDescent="0.25">
      <c r="A52" s="20">
        <f>IFERROR(_xlfn.RANK.AVG(P52,P$5:P$92,'Market Summary'!$XFC$1),"")</f>
        <v>64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>IFERROR(_xlfn.RANK.AVG(V52,V$5:V$92,'Market Summary'!$XFC$1),"")</f>
        <v>1</v>
      </c>
      <c r="H52" s="20">
        <f>IFERROR(_xlfn.RANK.AVG(W52,W$5:W$92,'Market Summary'!$XFC$1),"")</f>
        <v>2</v>
      </c>
      <c r="I52" s="20">
        <f>IFERROR(_xlfn.RANK.AVG(X52,X$5:X$92,'Market Summary'!$XFC$1),"")</f>
        <v>38</v>
      </c>
      <c r="J52" s="20">
        <f>IFERROR(_xlfn.RANK.AVG(Y52,Y$5:Y$92,'Market Summary'!$XFC$1),"")</f>
        <v>67</v>
      </c>
      <c r="K52" s="20">
        <f>IFERROR(_xlfn.RANK.AVG(Z52,Z$5:Z$92,'Market Summary'!$XFC$1),"")</f>
        <v>31</v>
      </c>
      <c r="L52" s="20">
        <f>IFERROR(_xlfn.RANK.AVG(AA52,AA$5:AA$92,'Market Summary'!$XFC$1),"")</f>
        <v>4</v>
      </c>
      <c r="M52" s="20"/>
      <c r="N52" s="25" t="s">
        <v>64</v>
      </c>
      <c r="O52" s="47" t="s">
        <v>153</v>
      </c>
      <c r="P52" s="43">
        <v>-5.0000000000000044E-2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110.19043997191642</v>
      </c>
      <c r="W52" s="48">
        <v>1.4640731075189257</v>
      </c>
      <c r="X52" s="49">
        <v>4.6746702391755353</v>
      </c>
      <c r="Y52" s="49">
        <v>0.13294115853327124</v>
      </c>
      <c r="Z52" s="44">
        <v>6.3174736842105256E-2</v>
      </c>
      <c r="AA52" s="50">
        <v>5.0552621788152745</v>
      </c>
      <c r="AB52" s="51">
        <v>1.0110524357630553</v>
      </c>
      <c r="XFA52" s="21">
        <v>6.0015999999999993E-2</v>
      </c>
      <c r="XFB52" s="4">
        <v>44.718819273534919</v>
      </c>
    </row>
    <row r="53" spans="1:28 16381:16382" x14ac:dyDescent="0.25">
      <c r="A53" s="20">
        <f>IFERROR(_xlfn.RANK.AVG(P53,P$5:P$92,'Market Summary'!$XFC$1),"")</f>
        <v>31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 t="str">
        <f>IFERROR(_xlfn.RANK.AVG(V53,V$5:V$92,'Market Summary'!$XFC$1),"")</f>
        <v/>
      </c>
      <c r="H53" s="20" t="str">
        <f>IFERROR(_xlfn.RANK.AVG(W53,W$5:W$92,'Market Summary'!$XFC$1),"")</f>
        <v/>
      </c>
      <c r="I53" s="20">
        <f>IFERROR(_xlfn.RANK.AVG(X53,X$5:X$92,'Market Summary'!$XFC$1),"")</f>
        <v>14</v>
      </c>
      <c r="J53" s="20" t="str">
        <f>IFERROR(_xlfn.RANK.AVG(Y53,Y$5:Y$92,'Market Summary'!$XFC$1),"")</f>
        <v/>
      </c>
      <c r="K53" s="20">
        <f>IFERROR(_xlfn.RANK.AVG(Z53,Z$5:Z$92,'Market Summary'!$XFC$1),"")</f>
        <v>29</v>
      </c>
      <c r="L53" s="20">
        <f>IFERROR(_xlfn.RANK.AVG(AA53,AA$5:AA$92,'Market Summary'!$XFC$1),"")</f>
        <v>63</v>
      </c>
      <c r="M53" s="20"/>
      <c r="N53" s="25" t="s">
        <v>65</v>
      </c>
      <c r="O53" s="47" t="s">
        <v>154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 t="s">
        <v>116</v>
      </c>
      <c r="W53" s="48" t="s">
        <v>116</v>
      </c>
      <c r="X53" s="49">
        <v>9.9237086017027938</v>
      </c>
      <c r="Y53" s="49" t="s">
        <v>116</v>
      </c>
      <c r="Z53" s="44">
        <v>6.7299663299663304E-2</v>
      </c>
      <c r="AA53" s="50">
        <v>-0.29366244841121036</v>
      </c>
      <c r="AB53" s="51">
        <v>-5.8732489682242095E-2</v>
      </c>
      <c r="XFA53" s="21">
        <v>0.99940000000000007</v>
      </c>
      <c r="XFB53" s="4" t="s">
        <v>116</v>
      </c>
    </row>
    <row r="54" spans="1:28 16381:16382" x14ac:dyDescent="0.25">
      <c r="A54" s="20">
        <f>IFERROR(_xlfn.RANK.AVG(P54,P$5:P$92,'Market Summary'!$XFC$1),"")</f>
        <v>31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>IFERROR(_xlfn.RANK.AVG(V54,V$5:V$92,'Market Summary'!$XFC$1),"")</f>
        <v>6</v>
      </c>
      <c r="H54" s="20">
        <f>IFERROR(_xlfn.RANK.AVG(W54,W$5:W$92,'Market Summary'!$XFC$1),"")</f>
        <v>25</v>
      </c>
      <c r="I54" s="20">
        <f>IFERROR(_xlfn.RANK.AVG(X54,X$5:X$92,'Market Summary'!$XFC$1),"")</f>
        <v>5</v>
      </c>
      <c r="J54" s="20">
        <f>IFERROR(_xlfn.RANK.AVG(Y54,Y$5:Y$92,'Market Summary'!$XFC$1),"")</f>
        <v>1</v>
      </c>
      <c r="K54" s="20">
        <f>IFERROR(_xlfn.RANK.AVG(Z54,Z$5:Z$92,'Market Summary'!$XFC$1),"")</f>
        <v>39</v>
      </c>
      <c r="L54" s="20">
        <f>IFERROR(_xlfn.RANK.AVG(AA54,AA$5:AA$92,'Market Summary'!$XFC$1),"")</f>
        <v>70</v>
      </c>
      <c r="M54" s="20"/>
      <c r="N54" s="25" t="s">
        <v>66</v>
      </c>
      <c r="O54" s="47" t="s">
        <v>155</v>
      </c>
      <c r="P54" s="43">
        <v>0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22.393073795109785</v>
      </c>
      <c r="W54" s="48">
        <v>-0.30140019790189199</v>
      </c>
      <c r="X54" s="49">
        <v>29.417674490582424</v>
      </c>
      <c r="Y54" s="49">
        <v>19.177072479943742</v>
      </c>
      <c r="Z54" s="44">
        <v>4.8207242798353915E-2</v>
      </c>
      <c r="AA54" s="50">
        <v>-0.78623548073922267</v>
      </c>
      <c r="AB54" s="51">
        <v>-0.15724709614784449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>IFERROR(_xlfn.RANK.AVG(V55,V$5:V$92,'Market Summary'!$XFC$1),"")</f>
        <v/>
      </c>
      <c r="H55" s="20" t="str">
        <f>IFERROR(_xlfn.RANK.AVG(W55,W$5:W$92,'Market Summary'!$XFC$1),"")</f>
        <v/>
      </c>
      <c r="I55" s="20" t="str">
        <f>IFERROR(_xlfn.RANK.AVG(X55,X$5:X$92,'Market Summary'!$XFC$1),"")</f>
        <v/>
      </c>
      <c r="J55" s="20" t="str">
        <f>IFERROR(_xlfn.RANK.AVG(Y55,Y$5:Y$92,'Market Summary'!$XFC$1),"")</f>
        <v/>
      </c>
      <c r="K55" s="20" t="str">
        <f>IFERROR(_xlfn.RANK.AVG(Z55,Z$5:Z$92,'Market Summary'!$XFC$1),"")</f>
        <v/>
      </c>
      <c r="L55" s="20">
        <f>IFERROR(_xlfn.RANK.AVG(AA55,AA$5:AA$92,'Market Summary'!$XFC$1),"")</f>
        <v>54</v>
      </c>
      <c r="M55" s="20"/>
      <c r="N55" s="36" t="s">
        <v>67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9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>IFERROR(_xlfn.RANK.AVG(V56,V$5:V$92,'Market Summary'!$XFC$1),"")</f>
        <v/>
      </c>
      <c r="H56" s="20" t="str">
        <f>IFERROR(_xlfn.RANK.AVG(W56,W$5:W$92,'Market Summary'!$XFC$1),"")</f>
        <v/>
      </c>
      <c r="I56" s="20">
        <f>IFERROR(_xlfn.RANK.AVG(X56,X$5:X$92,'Market Summary'!$XFC$1),"")</f>
        <v>4</v>
      </c>
      <c r="J56" s="20">
        <f>IFERROR(_xlfn.RANK.AVG(Y56,Y$5:Y$92,'Market Summary'!$XFC$1),"")</f>
        <v>40</v>
      </c>
      <c r="K56" s="20" t="str">
        <f>IFERROR(_xlfn.RANK.AVG(Z56,Z$5:Z$92,'Market Summary'!$XFC$1),"")</f>
        <v/>
      </c>
      <c r="L56" s="20">
        <f>IFERROR(_xlfn.RANK.AVG(AA56,AA$5:AA$92,'Market Summary'!$XFC$1),"")</f>
        <v>45</v>
      </c>
      <c r="M56" s="20"/>
      <c r="N56" s="25" t="s">
        <v>68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9">
        <v>0.49174274230507869</v>
      </c>
      <c r="Z56" s="44" t="s">
        <v>116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31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>IFERROR(_xlfn.RANK.AVG(V57,V$5:V$92,'Market Summary'!$XFC$1),"")</f>
        <v>8</v>
      </c>
      <c r="H57" s="20">
        <f>IFERROR(_xlfn.RANK.AVG(W57,W$5:W$92,'Market Summary'!$XFC$1),"")</f>
        <v>44</v>
      </c>
      <c r="I57" s="20">
        <f>IFERROR(_xlfn.RANK.AVG(X57,X$5:X$92,'Market Summary'!$XFC$1),"")</f>
        <v>36</v>
      </c>
      <c r="J57" s="20" t="str">
        <f>IFERROR(_xlfn.RANK.AVG(Y57,Y$5:Y$92,'Market Summary'!$XFC$1),"")</f>
        <v/>
      </c>
      <c r="K57" s="20">
        <f>IFERROR(_xlfn.RANK.AVG(Z57,Z$5:Z$92,'Market Summary'!$XFC$1),"")</f>
        <v>26</v>
      </c>
      <c r="L57" s="20">
        <f>IFERROR(_xlfn.RANK.AVG(AA57,AA$5:AA$92,'Market Summary'!$XFC$1),"")</f>
        <v>39</v>
      </c>
      <c r="M57" s="20"/>
      <c r="N57" s="25" t="s">
        <v>69</v>
      </c>
      <c r="O57" s="47" t="s">
        <v>156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4.9377801971874193</v>
      </c>
      <c r="Y57" s="49" t="s">
        <v>116</v>
      </c>
      <c r="Z57" s="44">
        <v>7.0422535211267609E-2</v>
      </c>
      <c r="AA57" s="50">
        <v>0.68535122406634374</v>
      </c>
      <c r="AB57" s="51">
        <v>0.13707024481326879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31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>IFERROR(_xlfn.RANK.AVG(V58,V$5:V$92,'Market Summary'!$XFC$1),"")</f>
        <v>32</v>
      </c>
      <c r="H58" s="20">
        <f>IFERROR(_xlfn.RANK.AVG(W58,W$5:W$92,'Market Summary'!$XFC$1),"")</f>
        <v>22</v>
      </c>
      <c r="I58" s="20">
        <f>IFERROR(_xlfn.RANK.AVG(X58,X$5:X$92,'Market Summary'!$XFC$1),"")</f>
        <v>12</v>
      </c>
      <c r="J58" s="20">
        <f>IFERROR(_xlfn.RANK.AVG(Y58,Y$5:Y$92,'Market Summary'!$XFC$1),"")</f>
        <v>39</v>
      </c>
      <c r="K58" s="20">
        <f>IFERROR(_xlfn.RANK.AVG(Z58,Z$5:Z$92,'Market Summary'!$XFC$1),"")</f>
        <v>15.5</v>
      </c>
      <c r="L58" s="20">
        <f>IFERROR(_xlfn.RANK.AVG(AA58,AA$5:AA$92,'Market Summary'!$XFC$1),"")</f>
        <v>38</v>
      </c>
      <c r="M58" s="20"/>
      <c r="N58" s="25" t="s">
        <v>70</v>
      </c>
      <c r="O58" s="47" t="s">
        <v>157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9">
        <v>0.54182532104532477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61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>IFERROR(_xlfn.RANK.AVG(V59,V$5:V$92,'Market Summary'!$XFC$1),"")</f>
        <v>42</v>
      </c>
      <c r="H59" s="20">
        <f>IFERROR(_xlfn.RANK.AVG(W59,W$5:W$92,'Market Summary'!$XFC$1),"")</f>
        <v>3</v>
      </c>
      <c r="I59" s="20" t="str">
        <f>IFERROR(_xlfn.RANK.AVG(X59,X$5:X$92,'Market Summary'!$XFC$1),"")</f>
        <v/>
      </c>
      <c r="J59" s="20" t="str">
        <f>IFERROR(_xlfn.RANK.AVG(Y59,Y$5:Y$92,'Market Summary'!$XFC$1),"")</f>
        <v/>
      </c>
      <c r="K59" s="20" t="str">
        <f>IFERROR(_xlfn.RANK.AVG(Z59,Z$5:Z$92,'Market Summary'!$XFC$1),"")</f>
        <v/>
      </c>
      <c r="L59" s="20">
        <f>IFERROR(_xlfn.RANK.AVG(AA59,AA$5:AA$92,'Market Summary'!$XFC$1),"")</f>
        <v>67</v>
      </c>
      <c r="M59" s="20"/>
      <c r="N59" s="25" t="s">
        <v>71</v>
      </c>
      <c r="O59" s="47" t="s">
        <v>158</v>
      </c>
      <c r="P59" s="43">
        <v>-2.3255813953488413E-2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4.3361317140761271</v>
      </c>
      <c r="W59" s="48">
        <v>0.60096791753795409</v>
      </c>
      <c r="X59" s="49" t="s">
        <v>116</v>
      </c>
      <c r="Y59" s="49" t="s">
        <v>116</v>
      </c>
      <c r="Z59" s="44" t="s">
        <v>116</v>
      </c>
      <c r="AA59" s="50">
        <v>-0.52380952380952372</v>
      </c>
      <c r="AB59" s="51">
        <v>-0.10476190476190472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31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>IFERROR(_xlfn.RANK.AVG(V60,V$5:V$92,'Market Summary'!$XFC$1),"")</f>
        <v>46</v>
      </c>
      <c r="H60" s="20">
        <f>IFERROR(_xlfn.RANK.AVG(W60,W$5:W$92,'Market Summary'!$XFC$1),"")</f>
        <v>47</v>
      </c>
      <c r="I60" s="20">
        <f>IFERROR(_xlfn.RANK.AVG(X60,X$5:X$92,'Market Summary'!$XFC$1),"")</f>
        <v>55</v>
      </c>
      <c r="J60" s="20" t="str">
        <f>IFERROR(_xlfn.RANK.AVG(Y60,Y$5:Y$92,'Market Summary'!$XFC$1),"")</f>
        <v/>
      </c>
      <c r="K60" s="20" t="str">
        <f>IFERROR(_xlfn.RANK.AVG(Z60,Z$5:Z$92,'Market Summary'!$XFC$1),"")</f>
        <v/>
      </c>
      <c r="L60" s="20">
        <f>IFERROR(_xlfn.RANK.AVG(AA60,AA$5:AA$92,'Market Summary'!$XFC$1),"")</f>
        <v>7</v>
      </c>
      <c r="M60" s="20"/>
      <c r="N60" s="25" t="s">
        <v>72</v>
      </c>
      <c r="O60" s="47" t="s">
        <v>159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2.947953646110637</v>
      </c>
      <c r="Y60" s="49" t="s">
        <v>116</v>
      </c>
      <c r="Z60" s="44" t="s">
        <v>116</v>
      </c>
      <c r="AA60" s="50">
        <v>4.278934177090191</v>
      </c>
      <c r="AB60" s="51">
        <v>0.85578683541803824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>IFERROR(_xlfn.RANK.AVG(V61,V$5:V$92,'Market Summary'!$XFC$1),"")</f>
        <v/>
      </c>
      <c r="H61" s="20" t="str">
        <f>IFERROR(_xlfn.RANK.AVG(W61,W$5:W$92,'Market Summary'!$XFC$1),"")</f>
        <v/>
      </c>
      <c r="I61" s="20" t="str">
        <f>IFERROR(_xlfn.RANK.AVG(X61,X$5:X$92,'Market Summary'!$XFC$1),"")</f>
        <v/>
      </c>
      <c r="J61" s="20" t="str">
        <f>IFERROR(_xlfn.RANK.AVG(Y61,Y$5:Y$92,'Market Summary'!$XFC$1),"")</f>
        <v/>
      </c>
      <c r="K61" s="20" t="str">
        <f>IFERROR(_xlfn.RANK.AVG(Z61,Z$5:Z$92,'Market Summary'!$XFC$1),"")</f>
        <v/>
      </c>
      <c r="L61" s="20">
        <f>IFERROR(_xlfn.RANK.AVG(AA61,AA$5:AA$92,'Market Summary'!$XFC$1),"")</f>
        <v>54</v>
      </c>
      <c r="M61" s="20"/>
      <c r="N61" s="36" t="s">
        <v>73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9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31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>IFERROR(_xlfn.RANK.AVG(V62,V$5:V$92,'Market Summary'!$XFC$1),"")</f>
        <v>54</v>
      </c>
      <c r="H62" s="20">
        <f>IFERROR(_xlfn.RANK.AVG(W62,W$5:W$92,'Market Summary'!$XFC$1),"")</f>
        <v>58</v>
      </c>
      <c r="I62" s="20">
        <f>IFERROR(_xlfn.RANK.AVG(X62,X$5:X$92,'Market Summary'!$XFC$1),"")</f>
        <v>54</v>
      </c>
      <c r="J62" s="20">
        <f>IFERROR(_xlfn.RANK.AVG(Y62,Y$5:Y$92,'Market Summary'!$XFC$1),"")</f>
        <v>66</v>
      </c>
      <c r="K62" s="20" t="str">
        <f>IFERROR(_xlfn.RANK.AVG(Z62,Z$5:Z$92,'Market Summary'!$XFC$1),"")</f>
        <v/>
      </c>
      <c r="L62" s="20">
        <f>IFERROR(_xlfn.RANK.AVG(AA62,AA$5:AA$92,'Market Summary'!$XFC$1),"")</f>
        <v>2</v>
      </c>
      <c r="M62" s="20"/>
      <c r="N62" s="25" t="s">
        <v>74</v>
      </c>
      <c r="O62" s="47" t="s">
        <v>160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9">
        <v>0.133030329440852</v>
      </c>
      <c r="Z62" s="44" t="s">
        <v>116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>IFERROR(_xlfn.RANK.AVG(V63,V$5:V$92,'Market Summary'!$XFC$1),"")</f>
        <v/>
      </c>
      <c r="H63" s="20" t="str">
        <f>IFERROR(_xlfn.RANK.AVG(W63,W$5:W$92,'Market Summary'!$XFC$1),"")</f>
        <v/>
      </c>
      <c r="I63" s="20" t="str">
        <f>IFERROR(_xlfn.RANK.AVG(X63,X$5:X$92,'Market Summary'!$XFC$1),"")</f>
        <v/>
      </c>
      <c r="J63" s="20" t="str">
        <f>IFERROR(_xlfn.RANK.AVG(Y63,Y$5:Y$92,'Market Summary'!$XFC$1),"")</f>
        <v/>
      </c>
      <c r="K63" s="20" t="str">
        <f>IFERROR(_xlfn.RANK.AVG(Z63,Z$5:Z$92,'Market Summary'!$XFC$1),"")</f>
        <v/>
      </c>
      <c r="L63" s="20">
        <f>IFERROR(_xlfn.RANK.AVG(AA63,AA$5:AA$92,'Market Summary'!$XFC$1),"")</f>
        <v>54</v>
      </c>
      <c r="M63" s="20"/>
      <c r="N63" s="36" t="s">
        <v>75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9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 t="str">
        <f>IFERROR(_xlfn.RANK.AVG(P64,P$5:P$92,'Market Summary'!$XFC$1),"")</f>
        <v/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>IFERROR(_xlfn.RANK.AVG(V64,V$5:V$92,'Market Summary'!$XFC$1),"")</f>
        <v>20</v>
      </c>
      <c r="H64" s="20">
        <f>IFERROR(_xlfn.RANK.AVG(W64,W$5:W$92,'Market Summary'!$XFC$1),"")</f>
        <v>33</v>
      </c>
      <c r="I64" s="20">
        <f>IFERROR(_xlfn.RANK.AVG(X64,X$5:X$92,'Market Summary'!$XFC$1),"")</f>
        <v>13</v>
      </c>
      <c r="J64" s="20">
        <f>IFERROR(_xlfn.RANK.AVG(Y64,Y$5:Y$92,'Market Summary'!$XFC$1),"")</f>
        <v>22</v>
      </c>
      <c r="K64" s="20">
        <f>IFERROR(_xlfn.RANK.AVG(Z64,Z$5:Z$92,'Market Summary'!$XFC$1),"")</f>
        <v>46</v>
      </c>
      <c r="L64" s="20">
        <f>IFERROR(_xlfn.RANK.AVG(AA64,AA$5:AA$92,'Market Summary'!$XFC$1),"")</f>
        <v>51</v>
      </c>
      <c r="M64" s="20"/>
      <c r="N64" s="25" t="s">
        <v>76</v>
      </c>
      <c r="O64" s="47">
        <v>6.12</v>
      </c>
      <c r="P64" s="43" t="s">
        <v>116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9">
        <v>0.95675245076406457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31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>IFERROR(_xlfn.RANK.AVG(V65,V$5:V$92,'Market Summary'!$XFC$1),"")</f>
        <v>35</v>
      </c>
      <c r="H65" s="20">
        <f>IFERROR(_xlfn.RANK.AVG(W65,W$5:W$92,'Market Summary'!$XFC$1),"")</f>
        <v>15</v>
      </c>
      <c r="I65" s="20">
        <f>IFERROR(_xlfn.RANK.AVG(X65,X$5:X$92,'Market Summary'!$XFC$1),"")</f>
        <v>27</v>
      </c>
      <c r="J65" s="20">
        <f>IFERROR(_xlfn.RANK.AVG(Y65,Y$5:Y$92,'Market Summary'!$XFC$1),"")</f>
        <v>25</v>
      </c>
      <c r="K65" s="20">
        <f>IFERROR(_xlfn.RANK.AVG(Z65,Z$5:Z$92,'Market Summary'!$XFC$1),"")</f>
        <v>49</v>
      </c>
      <c r="L65" s="20">
        <f>IFERROR(_xlfn.RANK.AVG(AA65,AA$5:AA$92,'Market Summary'!$XFC$1),"")</f>
        <v>43</v>
      </c>
      <c r="M65" s="20"/>
      <c r="N65" s="25" t="s">
        <v>77</v>
      </c>
      <c r="O65" s="47" t="s">
        <v>161</v>
      </c>
      <c r="P65" s="43">
        <v>0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5.3234561792905142</v>
      </c>
      <c r="W65" s="48">
        <v>-0.16770206212778138</v>
      </c>
      <c r="X65" s="49">
        <v>6.2321063559835554</v>
      </c>
      <c r="Y65" s="49">
        <v>0.90788354483170119</v>
      </c>
      <c r="Z65" s="44">
        <v>2.0461617100371747E-2</v>
      </c>
      <c r="AA65" s="50">
        <v>0.54027707449129103</v>
      </c>
      <c r="AB65" s="51">
        <v>0.10805541489825821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31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>IFERROR(_xlfn.RANK.AVG(V66,V$5:V$92,'Market Summary'!$XFC$1),"")</f>
        <v>17</v>
      </c>
      <c r="H66" s="20" t="str">
        <f>IFERROR(_xlfn.RANK.AVG(W66,W$5:W$92,'Market Summary'!$XFC$1),"")</f>
        <v/>
      </c>
      <c r="I66" s="20">
        <f>IFERROR(_xlfn.RANK.AVG(X66,X$5:X$92,'Market Summary'!$XFC$1),"")</f>
        <v>9</v>
      </c>
      <c r="J66" s="20">
        <f>IFERROR(_xlfn.RANK.AVG(Y66,Y$5:Y$92,'Market Summary'!$XFC$1),"")</f>
        <v>16</v>
      </c>
      <c r="K66" s="20">
        <f>IFERROR(_xlfn.RANK.AVG(Z66,Z$5:Z$92,'Market Summary'!$XFC$1),"")</f>
        <v>37</v>
      </c>
      <c r="L66" s="20">
        <f>IFERROR(_xlfn.RANK.AVG(AA66,AA$5:AA$92,'Market Summary'!$XFC$1),"")</f>
        <v>59</v>
      </c>
      <c r="M66" s="20"/>
      <c r="N66" s="25" t="s">
        <v>78</v>
      </c>
      <c r="O66" s="47" t="s">
        <v>162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16.134687851760415</v>
      </c>
      <c r="Y66" s="49">
        <v>1.2555673142475081</v>
      </c>
      <c r="Z66" s="44">
        <v>5.3442307692307692E-2</v>
      </c>
      <c r="AA66" s="50">
        <v>-0.15648534138306724</v>
      </c>
      <c r="AB66" s="51">
        <v>-3.1297068276613493E-2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>IFERROR(_xlfn.RANK.AVG(V67,V$5:V$92,'Market Summary'!$XFC$1),"")</f>
        <v/>
      </c>
      <c r="H67" s="20" t="str">
        <f>IFERROR(_xlfn.RANK.AVG(W67,W$5:W$92,'Market Summary'!$XFC$1),"")</f>
        <v/>
      </c>
      <c r="I67" s="20" t="str">
        <f>IFERROR(_xlfn.RANK.AVG(X67,X$5:X$92,'Market Summary'!$XFC$1),"")</f>
        <v/>
      </c>
      <c r="J67" s="20" t="str">
        <f>IFERROR(_xlfn.RANK.AVG(Y67,Y$5:Y$92,'Market Summary'!$XFC$1),"")</f>
        <v/>
      </c>
      <c r="K67" s="20" t="str">
        <f>IFERROR(_xlfn.RANK.AVG(Z67,Z$5:Z$92,'Market Summary'!$XFC$1),"")</f>
        <v/>
      </c>
      <c r="L67" s="20">
        <f>IFERROR(_xlfn.RANK.AVG(AA67,AA$5:AA$92,'Market Summary'!$XFC$1),"")</f>
        <v>54</v>
      </c>
      <c r="M67" s="20"/>
      <c r="N67" s="36" t="s">
        <v>79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9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58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>IFERROR(_xlfn.RANK.AVG(V68,V$5:V$92,'Market Summary'!$XFC$1),"")</f>
        <v>60</v>
      </c>
      <c r="H68" s="20">
        <f>IFERROR(_xlfn.RANK.AVG(W68,W$5:W$92,'Market Summary'!$XFC$1),"")</f>
        <v>40</v>
      </c>
      <c r="I68" s="20">
        <f>IFERROR(_xlfn.RANK.AVG(X68,X$5:X$92,'Market Summary'!$XFC$1),"")</f>
        <v>64</v>
      </c>
      <c r="J68" s="20">
        <f>IFERROR(_xlfn.RANK.AVG(Y68,Y$5:Y$92,'Market Summary'!$XFC$1),"")</f>
        <v>54</v>
      </c>
      <c r="K68" s="20">
        <f>IFERROR(_xlfn.RANK.AVG(Z68,Z$5:Z$92,'Market Summary'!$XFC$1),"")</f>
        <v>24</v>
      </c>
      <c r="L68" s="20">
        <f>IFERROR(_xlfn.RANK.AVG(AA68,AA$5:AA$92,'Market Summary'!$XFC$1),"")</f>
        <v>1</v>
      </c>
      <c r="M68" s="20"/>
      <c r="N68" s="25" t="s">
        <v>80</v>
      </c>
      <c r="O68" s="47" t="s">
        <v>163</v>
      </c>
      <c r="P68" s="43">
        <v>-1.5384615384615441E-2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1.4072905468608221</v>
      </c>
      <c r="W68" s="48">
        <v>-0.44912573558259938</v>
      </c>
      <c r="X68" s="49">
        <v>0.94534700067116417</v>
      </c>
      <c r="Y68" s="49">
        <v>0.26581861068301699</v>
      </c>
      <c r="Z68" s="44">
        <v>7.8164062499999992E-2</v>
      </c>
      <c r="AA68" s="50">
        <v>6.1700450830301703</v>
      </c>
      <c r="AB68" s="51">
        <v>1.2340090166060342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31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>IFERROR(_xlfn.RANK.AVG(V69,V$5:V$92,'Market Summary'!$XFC$1),"")</f>
        <v>48</v>
      </c>
      <c r="H69" s="20">
        <f>IFERROR(_xlfn.RANK.AVG(W69,W$5:W$92,'Market Summary'!$XFC$1),"")</f>
        <v>46</v>
      </c>
      <c r="I69" s="20">
        <f>IFERROR(_xlfn.RANK.AVG(X69,X$5:X$92,'Market Summary'!$XFC$1),"")</f>
        <v>56</v>
      </c>
      <c r="J69" s="20">
        <f>IFERROR(_xlfn.RANK.AVG(Y69,Y$5:Y$92,'Market Summary'!$XFC$1),"")</f>
        <v>56</v>
      </c>
      <c r="K69" s="20">
        <f>IFERROR(_xlfn.RANK.AVG(Z69,Z$5:Z$92,'Market Summary'!$XFC$1),"")</f>
        <v>4</v>
      </c>
      <c r="L69" s="20">
        <f>IFERROR(_xlfn.RANK.AVG(AA69,AA$5:AA$92,'Market Summary'!$XFC$1),"")</f>
        <v>15</v>
      </c>
      <c r="M69" s="20"/>
      <c r="N69" s="25" t="s">
        <v>81</v>
      </c>
      <c r="O69" s="47" t="s">
        <v>164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2.9399707498670491</v>
      </c>
      <c r="W69" s="48">
        <v>-0.56825846031415506</v>
      </c>
      <c r="X69" s="49">
        <v>2.7488463648061141</v>
      </c>
      <c r="Y69" s="49">
        <v>0.25409860888552716</v>
      </c>
      <c r="Z69" s="44">
        <v>0.13789655172413792</v>
      </c>
      <c r="AA69" s="50">
        <v>2.7866848854884618</v>
      </c>
      <c r="AB69" s="51">
        <v>0.55733697709769237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31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>IFERROR(_xlfn.RANK.AVG(V70,V$5:V$92,'Market Summary'!$XFC$1),"")</f>
        <v>19</v>
      </c>
      <c r="H70" s="20">
        <f>IFERROR(_xlfn.RANK.AVG(W70,W$5:W$92,'Market Summary'!$XFC$1),"")</f>
        <v>18</v>
      </c>
      <c r="I70" s="20">
        <f>IFERROR(_xlfn.RANK.AVG(X70,X$5:X$92,'Market Summary'!$XFC$1),"")</f>
        <v>49</v>
      </c>
      <c r="J70" s="20">
        <f>IFERROR(_xlfn.RANK.AVG(Y70,Y$5:Y$92,'Market Summary'!$XFC$1),"")</f>
        <v>50</v>
      </c>
      <c r="K70" s="20">
        <f>IFERROR(_xlfn.RANK.AVG(Z70,Z$5:Z$92,'Market Summary'!$XFC$1),"")</f>
        <v>20</v>
      </c>
      <c r="L70" s="20">
        <f>IFERROR(_xlfn.RANK.AVG(AA70,AA$5:AA$92,'Market Summary'!$XFC$1),"")</f>
        <v>23</v>
      </c>
      <c r="M70" s="20"/>
      <c r="N70" s="25" t="s">
        <v>82</v>
      </c>
      <c r="O70" s="47" t="s">
        <v>165</v>
      </c>
      <c r="P70" s="43">
        <v>0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7.1777051070965463</v>
      </c>
      <c r="W70" s="48">
        <v>-0.21851134971663122</v>
      </c>
      <c r="X70" s="49">
        <v>3.5691979650620356</v>
      </c>
      <c r="Y70" s="49">
        <v>0.29394674778685442</v>
      </c>
      <c r="Z70" s="44">
        <v>9.0872727272727272E-2</v>
      </c>
      <c r="AA70" s="50">
        <v>2.1018633162523885</v>
      </c>
      <c r="AB70" s="51">
        <v>0.42037266325047762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65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>IFERROR(_xlfn.RANK.AVG(V71,V$5:V$92,'Market Summary'!$XFC$1),"")</f>
        <v/>
      </c>
      <c r="H71" s="20" t="str">
        <f>IFERROR(_xlfn.RANK.AVG(W71,W$5:W$92,'Market Summary'!$XFC$1),"")</f>
        <v/>
      </c>
      <c r="I71" s="20">
        <f>IFERROR(_xlfn.RANK.AVG(X71,X$5:X$92,'Market Summary'!$XFC$1),"")</f>
        <v>46</v>
      </c>
      <c r="J71" s="20">
        <f>IFERROR(_xlfn.RANK.AVG(Y71,Y$5:Y$92,'Market Summary'!$XFC$1),"")</f>
        <v>62</v>
      </c>
      <c r="K71" s="20">
        <f>IFERROR(_xlfn.RANK.AVG(Z71,Z$5:Z$92,'Market Summary'!$XFC$1),"")</f>
        <v>13</v>
      </c>
      <c r="L71" s="20">
        <f>IFERROR(_xlfn.RANK.AVG(AA71,AA$5:AA$92,'Market Summary'!$XFC$1),"")</f>
        <v>13</v>
      </c>
      <c r="M71" s="20"/>
      <c r="N71" s="25" t="s">
        <v>83</v>
      </c>
      <c r="O71" s="47" t="s">
        <v>117</v>
      </c>
      <c r="P71" s="43">
        <v>-7.8431372549019662E-2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3.779940132817587</v>
      </c>
      <c r="Y71" s="49">
        <v>0.19356381773330794</v>
      </c>
      <c r="Z71" s="44">
        <v>0.10637234042553191</v>
      </c>
      <c r="AA71" s="50">
        <v>2.9058996662754706</v>
      </c>
      <c r="AB71" s="51">
        <v>0.58117993325509421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31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>IFERROR(_xlfn.RANK.AVG(V72,V$5:V$92,'Market Summary'!$XFC$1),"")</f>
        <v>22</v>
      </c>
      <c r="H72" s="20">
        <f>IFERROR(_xlfn.RANK.AVG(W72,W$5:W$92,'Market Summary'!$XFC$1),"")</f>
        <v>17</v>
      </c>
      <c r="I72" s="20">
        <f>IFERROR(_xlfn.RANK.AVG(X72,X$5:X$92,'Market Summary'!$XFC$1),"")</f>
        <v>20</v>
      </c>
      <c r="J72" s="20">
        <f>IFERROR(_xlfn.RANK.AVG(Y72,Y$5:Y$92,'Market Summary'!$XFC$1),"")</f>
        <v>32</v>
      </c>
      <c r="K72" s="20">
        <f>IFERROR(_xlfn.RANK.AVG(Z72,Z$5:Z$92,'Market Summary'!$XFC$1),"")</f>
        <v>43</v>
      </c>
      <c r="L72" s="20">
        <f>IFERROR(_xlfn.RANK.AVG(AA72,AA$5:AA$92,'Market Summary'!$XFC$1),"")</f>
        <v>25</v>
      </c>
      <c r="M72" s="20"/>
      <c r="N72" s="25" t="s">
        <v>84</v>
      </c>
      <c r="O72" s="47" t="s">
        <v>166</v>
      </c>
      <c r="P72" s="43">
        <v>0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6.8525655022273853</v>
      </c>
      <c r="W72" s="48">
        <v>-0.21042229808192536</v>
      </c>
      <c r="X72" s="49">
        <v>8.1818711222058536</v>
      </c>
      <c r="Y72" s="49">
        <v>0.66646872428012571</v>
      </c>
      <c r="Z72" s="44">
        <v>3.7074074074074079E-2</v>
      </c>
      <c r="AA72" s="50">
        <v>1.7795406372529494</v>
      </c>
      <c r="AB72" s="51">
        <v>0.35590812745059019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31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>IFERROR(_xlfn.RANK.AVG(V73,V$5:V$92,'Market Summary'!$XFC$1),"")</f>
        <v>52</v>
      </c>
      <c r="H73" s="20">
        <f>IFERROR(_xlfn.RANK.AVG(W73,W$5:W$92,'Market Summary'!$XFC$1),"")</f>
        <v>8</v>
      </c>
      <c r="I73" s="20">
        <f>IFERROR(_xlfn.RANK.AVG(X73,X$5:X$92,'Market Summary'!$XFC$1),"")</f>
        <v>63</v>
      </c>
      <c r="J73" s="20">
        <f>IFERROR(_xlfn.RANK.AVG(Y73,Y$5:Y$92,'Market Summary'!$XFC$1),"")</f>
        <v>55</v>
      </c>
      <c r="K73" s="20">
        <f>IFERROR(_xlfn.RANK.AVG(Z73,Z$5:Z$92,'Market Summary'!$XFC$1),"")</f>
        <v>15.5</v>
      </c>
      <c r="L73" s="20">
        <f>IFERROR(_xlfn.RANK.AVG(AA73,AA$5:AA$92,'Market Summary'!$XFC$1),"")</f>
        <v>5</v>
      </c>
      <c r="M73" s="20"/>
      <c r="N73" s="25" t="s">
        <v>85</v>
      </c>
      <c r="O73" s="47" t="s">
        <v>167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9">
        <v>0.25962938544422831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31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>IFERROR(_xlfn.RANK.AVG(V74,V$5:V$92,'Market Summary'!$XFC$1),"")</f>
        <v>30</v>
      </c>
      <c r="H74" s="20">
        <f>IFERROR(_xlfn.RANK.AVG(W74,W$5:W$92,'Market Summary'!$XFC$1),"")</f>
        <v>4</v>
      </c>
      <c r="I74" s="20">
        <f>IFERROR(_xlfn.RANK.AVG(X74,X$5:X$92,'Market Summary'!$XFC$1),"")</f>
        <v>26</v>
      </c>
      <c r="J74" s="20">
        <f>IFERROR(_xlfn.RANK.AVG(Y74,Y$5:Y$92,'Market Summary'!$XFC$1),"")</f>
        <v>24</v>
      </c>
      <c r="K74" s="20">
        <f>IFERROR(_xlfn.RANK.AVG(Z74,Z$5:Z$92,'Market Summary'!$XFC$1),"")</f>
        <v>41</v>
      </c>
      <c r="L74" s="20">
        <f>IFERROR(_xlfn.RANK.AVG(AA74,AA$5:AA$92,'Market Summary'!$XFC$1),"")</f>
        <v>47</v>
      </c>
      <c r="M74" s="20"/>
      <c r="N74" s="25" t="s">
        <v>86</v>
      </c>
      <c r="O74" s="47" t="s">
        <v>168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0.58307408310971054</v>
      </c>
      <c r="X74" s="49">
        <v>6.4084588428087805</v>
      </c>
      <c r="Y74" s="49">
        <v>0.9146833338279331</v>
      </c>
      <c r="Z74" s="44">
        <v>4.1797826086956522E-2</v>
      </c>
      <c r="AA74" s="50">
        <v>0.3268560587935192</v>
      </c>
      <c r="AB74" s="51">
        <v>6.5371211758703751E-2</v>
      </c>
      <c r="XFA74" s="21">
        <v>9.6134999999999998E-2</v>
      </c>
      <c r="XFB74" s="4">
        <v>3.7664534404267251</v>
      </c>
    </row>
    <row r="75" spans="1:28 16381:16382" x14ac:dyDescent="0.25">
      <c r="A75" s="20" t="str">
        <f>IFERROR(_xlfn.RANK.AVG(P75,P$5:P$92,'Market Summary'!$XFC$1),"")</f>
        <v/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>IFERROR(_xlfn.RANK.AVG(V75,V$5:V$92,'Market Summary'!$XFC$1),"")</f>
        <v>27</v>
      </c>
      <c r="H75" s="20">
        <f>IFERROR(_xlfn.RANK.AVG(W75,W$5:W$92,'Market Summary'!$XFC$1),"")</f>
        <v>55</v>
      </c>
      <c r="I75" s="20">
        <f>IFERROR(_xlfn.RANK.AVG(X75,X$5:X$92,'Market Summary'!$XFC$1),"")</f>
        <v>11</v>
      </c>
      <c r="J75" s="20">
        <f>IFERROR(_xlfn.RANK.AVG(Y75,Y$5:Y$92,'Market Summary'!$XFC$1),"")</f>
        <v>47</v>
      </c>
      <c r="K75" s="20" t="str">
        <f>IFERROR(_xlfn.RANK.AVG(Z75,Z$5:Z$92,'Market Summary'!$XFC$1),"")</f>
        <v/>
      </c>
      <c r="L75" s="20">
        <f>IFERROR(_xlfn.RANK.AVG(AA75,AA$5:AA$92,'Market Summary'!$XFC$1),"")</f>
        <v>50</v>
      </c>
      <c r="M75" s="20"/>
      <c r="N75" s="25" t="s">
        <v>87</v>
      </c>
      <c r="O75" s="47">
        <v>0.48</v>
      </c>
      <c r="P75" s="43" t="s">
        <v>116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6.0935121933953935</v>
      </c>
      <c r="W75" s="48">
        <v>-0.85778218774967818</v>
      </c>
      <c r="X75" s="49">
        <v>11.588834621484105</v>
      </c>
      <c r="Y75" s="49">
        <v>0.31132176123921107</v>
      </c>
      <c r="Z75" s="44" t="s">
        <v>116</v>
      </c>
      <c r="AA75" s="50">
        <v>0.22990953334713282</v>
      </c>
      <c r="AB75" s="51">
        <v>4.5981906669426476E-2</v>
      </c>
      <c r="XFA75" s="21">
        <v>0</v>
      </c>
      <c r="XFB75" s="4">
        <v>42.846336172504337</v>
      </c>
    </row>
    <row r="76" spans="1:28 16381:16382" x14ac:dyDescent="0.25">
      <c r="A76" s="20">
        <f>IFERROR(_xlfn.RANK.AVG(P76,P$5:P$92,'Market Summary'!$XFC$1),"")</f>
        <v>31</v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>IFERROR(_xlfn.RANK.AVG(V76,V$5:V$92,'Market Summary'!$XFC$1),"")</f>
        <v>39</v>
      </c>
      <c r="H76" s="20">
        <f>IFERROR(_xlfn.RANK.AVG(W76,W$5:W$92,'Market Summary'!$XFC$1),"")</f>
        <v>34</v>
      </c>
      <c r="I76" s="20">
        <f>IFERROR(_xlfn.RANK.AVG(X76,X$5:X$92,'Market Summary'!$XFC$1),"")</f>
        <v>58</v>
      </c>
      <c r="J76" s="20">
        <f>IFERROR(_xlfn.RANK.AVG(Y76,Y$5:Y$92,'Market Summary'!$XFC$1),"")</f>
        <v>58</v>
      </c>
      <c r="K76" s="20" t="str">
        <f>IFERROR(_xlfn.RANK.AVG(Z76,Z$5:Z$92,'Market Summary'!$XFC$1),"")</f>
        <v/>
      </c>
      <c r="L76" s="20">
        <f>IFERROR(_xlfn.RANK.AVG(AA76,AA$5:AA$92,'Market Summary'!$XFC$1),"")</f>
        <v>12</v>
      </c>
      <c r="M76" s="20"/>
      <c r="N76" s="25" t="s">
        <v>88</v>
      </c>
      <c r="O76" s="47" t="s">
        <v>167</v>
      </c>
      <c r="P76" s="43">
        <v>0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9">
        <v>0.24741425213663723</v>
      </c>
      <c r="Z76" s="44" t="s">
        <v>116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31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>IFERROR(_xlfn.RANK.AVG(V77,V$5:V$92,'Market Summary'!$XFC$1),"")</f>
        <v>40</v>
      </c>
      <c r="H77" s="20">
        <f>IFERROR(_xlfn.RANK.AVG(W77,W$5:W$92,'Market Summary'!$XFC$1),"")</f>
        <v>57</v>
      </c>
      <c r="I77" s="20">
        <f>IFERROR(_xlfn.RANK.AVG(X77,X$5:X$92,'Market Summary'!$XFC$1),"")</f>
        <v>41</v>
      </c>
      <c r="J77" s="20">
        <f>IFERROR(_xlfn.RANK.AVG(Y77,Y$5:Y$92,'Market Summary'!$XFC$1),"")</f>
        <v>53</v>
      </c>
      <c r="K77" s="20" t="str">
        <f>IFERROR(_xlfn.RANK.AVG(Z77,Z$5:Z$92,'Market Summary'!$XFC$1),"")</f>
        <v/>
      </c>
      <c r="L77" s="20">
        <f>IFERROR(_xlfn.RANK.AVG(AA77,AA$5:AA$92,'Market Summary'!$XFC$1),"")</f>
        <v>24</v>
      </c>
      <c r="M77" s="20"/>
      <c r="N77" s="25" t="s">
        <v>89</v>
      </c>
      <c r="O77" s="47" t="s">
        <v>167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9">
        <v>0.272148800783162</v>
      </c>
      <c r="Z77" s="44" t="s">
        <v>116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66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>IFERROR(_xlfn.RANK.AVG(V78,V$5:V$92,'Market Summary'!$XFC$1),"")</f>
        <v>12</v>
      </c>
      <c r="H78" s="20">
        <f>IFERROR(_xlfn.RANK.AVG(W78,W$5:W$92,'Market Summary'!$XFC$1),"")</f>
        <v>24</v>
      </c>
      <c r="I78" s="20">
        <f>IFERROR(_xlfn.RANK.AVG(X78,X$5:X$92,'Market Summary'!$XFC$1),"")</f>
        <v>43</v>
      </c>
      <c r="J78" s="20">
        <f>IFERROR(_xlfn.RANK.AVG(Y78,Y$5:Y$92,'Market Summary'!$XFC$1),"")</f>
        <v>59</v>
      </c>
      <c r="K78" s="20" t="str">
        <f>IFERROR(_xlfn.RANK.AVG(Z78,Z$5:Z$92,'Market Summary'!$XFC$1),"")</f>
        <v/>
      </c>
      <c r="L78" s="20">
        <f>IFERROR(_xlfn.RANK.AVG(AA78,AA$5:AA$92,'Market Summary'!$XFC$1),"")</f>
        <v>20</v>
      </c>
      <c r="M78" s="20"/>
      <c r="N78" s="25" t="s">
        <v>90</v>
      </c>
      <c r="O78" s="47" t="s">
        <v>169</v>
      </c>
      <c r="P78" s="43">
        <v>-8.5714285714285632E-2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12.191621677031275</v>
      </c>
      <c r="W78" s="48">
        <v>-0.28119046053901842</v>
      </c>
      <c r="X78" s="49">
        <v>4.1290508517099322</v>
      </c>
      <c r="Y78" s="49">
        <v>0.2436134539080341</v>
      </c>
      <c r="Z78" s="44" t="s">
        <v>116</v>
      </c>
      <c r="AA78" s="50">
        <v>2.263363848188984</v>
      </c>
      <c r="AB78" s="51">
        <v>0.45267276963779679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>IFERROR(_xlfn.RANK.AVG(V79,V$5:V$92,'Market Summary'!$XFC$1),"")</f>
        <v/>
      </c>
      <c r="H79" s="20" t="str">
        <f>IFERROR(_xlfn.RANK.AVG(W79,W$5:W$92,'Market Summary'!$XFC$1),"")</f>
        <v/>
      </c>
      <c r="I79" s="20" t="str">
        <f>IFERROR(_xlfn.RANK.AVG(X79,X$5:X$92,'Market Summary'!$XFC$1),"")</f>
        <v/>
      </c>
      <c r="J79" s="20" t="str">
        <f>IFERROR(_xlfn.RANK.AVG(Y79,Y$5:Y$92,'Market Summary'!$XFC$1),"")</f>
        <v/>
      </c>
      <c r="K79" s="20" t="str">
        <f>IFERROR(_xlfn.RANK.AVG(Z79,Z$5:Z$92,'Market Summary'!$XFC$1),"")</f>
        <v/>
      </c>
      <c r="L79" s="20">
        <f>IFERROR(_xlfn.RANK.AVG(AA79,AA$5:AA$92,'Market Summary'!$XFC$1),"")</f>
        <v>54</v>
      </c>
      <c r="M79" s="20"/>
      <c r="N79" s="36" t="s">
        <v>91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9"/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31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>IFERROR(_xlfn.RANK.AVG(V80,V$5:V$92,'Market Summary'!$XFC$1),"")</f>
        <v>31</v>
      </c>
      <c r="H80" s="20">
        <f>IFERROR(_xlfn.RANK.AVG(W80,W$5:W$92,'Market Summary'!$XFC$1),"")</f>
        <v>50</v>
      </c>
      <c r="I80" s="20">
        <f>IFERROR(_xlfn.RANK.AVG(X80,X$5:X$92,'Market Summary'!$XFC$1),"")</f>
        <v>42</v>
      </c>
      <c r="J80" s="20">
        <f>IFERROR(_xlfn.RANK.AVG(Y80,Y$5:Y$92,'Market Summary'!$XFC$1),"")</f>
        <v>35</v>
      </c>
      <c r="K80" s="20">
        <f>IFERROR(_xlfn.RANK.AVG(Z80,Z$5:Z$92,'Market Summary'!$XFC$1),"")</f>
        <v>7</v>
      </c>
      <c r="L80" s="20">
        <f>IFERROR(_xlfn.RANK.AVG(AA80,AA$5:AA$92,'Market Summary'!$XFC$1),"")</f>
        <v>29</v>
      </c>
      <c r="M80" s="20"/>
      <c r="N80" s="25" t="s">
        <v>92</v>
      </c>
      <c r="O80" s="47" t="s">
        <v>170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5.9502083190658865</v>
      </c>
      <c r="W80" s="48">
        <v>-0.6584146572351941</v>
      </c>
      <c r="X80" s="49">
        <v>4.2891382000557146</v>
      </c>
      <c r="Y80" s="49">
        <v>0.5955037885052511</v>
      </c>
      <c r="Z80" s="44">
        <v>0.12987012987012986</v>
      </c>
      <c r="AA80" s="50">
        <v>1.3000267131146184</v>
      </c>
      <c r="AB80" s="51">
        <v>0.26000534262292363</v>
      </c>
      <c r="XFA80" s="21">
        <v>2</v>
      </c>
      <c r="XFB80" s="4">
        <v>17.419390044387313</v>
      </c>
    </row>
    <row r="81" spans="1:28 16381:16382" x14ac:dyDescent="0.25">
      <c r="A81" s="20">
        <f>IFERROR(_xlfn.RANK.AVG(P81,P$5:P$92,'Market Summary'!$XFC$1),"")</f>
        <v>31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>IFERROR(_xlfn.RANK.AVG(V81,V$5:V$92,'Market Summary'!$XFC$1),"")</f>
        <v>44</v>
      </c>
      <c r="H81" s="20">
        <f>IFERROR(_xlfn.RANK.AVG(W81,W$5:W$92,'Market Summary'!$XFC$1),"")</f>
        <v>6</v>
      </c>
      <c r="I81" s="20">
        <f>IFERROR(_xlfn.RANK.AVG(X81,X$5:X$92,'Market Summary'!$XFC$1),"")</f>
        <v>61</v>
      </c>
      <c r="J81" s="20">
        <f>IFERROR(_xlfn.RANK.AVG(Y81,Y$5:Y$92,'Market Summary'!$XFC$1),"")</f>
        <v>48</v>
      </c>
      <c r="K81" s="20">
        <f>IFERROR(_xlfn.RANK.AVG(Z81,Z$5:Z$92,'Market Summary'!$XFC$1),"")</f>
        <v>8</v>
      </c>
      <c r="L81" s="20">
        <f>IFERROR(_xlfn.RANK.AVG(AA81,AA$5:AA$92,'Market Summary'!$XFC$1),"")</f>
        <v>9</v>
      </c>
      <c r="M81" s="20"/>
      <c r="N81" s="25" t="s">
        <v>93</v>
      </c>
      <c r="O81" s="47" t="s">
        <v>171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2.2269208632749273</v>
      </c>
      <c r="Y81" s="49">
        <v>0.3097492967102507</v>
      </c>
      <c r="Z81" s="44">
        <v>0.12693333333333331</v>
      </c>
      <c r="AA81" s="50">
        <v>3.3524272057719431</v>
      </c>
      <c r="AB81" s="51">
        <v>0.67048544115438879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31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>IFERROR(_xlfn.RANK.AVG(V82,V$5:V$92,'Market Summary'!$XFC$1),"")</f>
        <v>3</v>
      </c>
      <c r="H82" s="20">
        <f>IFERROR(_xlfn.RANK.AVG(W82,W$5:W$92,'Market Summary'!$XFC$1),"")</f>
        <v>12</v>
      </c>
      <c r="I82" s="20">
        <f>IFERROR(_xlfn.RANK.AVG(X82,X$5:X$92,'Market Summary'!$XFC$1),"")</f>
        <v>53</v>
      </c>
      <c r="J82" s="20">
        <f>IFERROR(_xlfn.RANK.AVG(Y82,Y$5:Y$92,'Market Summary'!$XFC$1),"")</f>
        <v>18</v>
      </c>
      <c r="K82" s="20" t="str">
        <f>IFERROR(_xlfn.RANK.AVG(Z82,Z$5:Z$92,'Market Summary'!$XFC$1),"")</f>
        <v/>
      </c>
      <c r="L82" s="20">
        <f>IFERROR(_xlfn.RANK.AVG(AA82,AA$5:AA$92,'Market Summary'!$XFC$1),"")</f>
        <v>17</v>
      </c>
      <c r="M82" s="20"/>
      <c r="N82" s="25" t="s">
        <v>94</v>
      </c>
      <c r="O82" s="47" t="s">
        <v>139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57.542652107636314</v>
      </c>
      <c r="W82" s="48">
        <v>-8.9165936138891566E-2</v>
      </c>
      <c r="X82" s="49">
        <v>3.0634194269239536</v>
      </c>
      <c r="Y82" s="49">
        <v>1.2182686411209012</v>
      </c>
      <c r="Z82" s="44" t="s">
        <v>116</v>
      </c>
      <c r="AA82" s="50">
        <v>2.6798003337531324</v>
      </c>
      <c r="AB82" s="51">
        <v>0.53596006675062657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31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>IFERROR(_xlfn.RANK.AVG(V83,V$5:V$92,'Market Summary'!$XFC$1),"")</f>
        <v>33</v>
      </c>
      <c r="H83" s="20">
        <f>IFERROR(_xlfn.RANK.AVG(W83,W$5:W$92,'Market Summary'!$XFC$1),"")</f>
        <v>31</v>
      </c>
      <c r="I83" s="20">
        <f>IFERROR(_xlfn.RANK.AVG(X83,X$5:X$92,'Market Summary'!$XFC$1),"")</f>
        <v>28</v>
      </c>
      <c r="J83" s="20">
        <f>IFERROR(_xlfn.RANK.AVG(Y83,Y$5:Y$92,'Market Summary'!$XFC$1),"")</f>
        <v>12</v>
      </c>
      <c r="K83" s="20">
        <f>IFERROR(_xlfn.RANK.AVG(Z83,Z$5:Z$92,'Market Summary'!$XFC$1),"")</f>
        <v>34</v>
      </c>
      <c r="L83" s="20">
        <f>IFERROR(_xlfn.RANK.AVG(AA83,AA$5:AA$92,'Market Summary'!$XFC$1),"")</f>
        <v>49</v>
      </c>
      <c r="M83" s="20"/>
      <c r="N83" s="25" t="s">
        <v>95</v>
      </c>
      <c r="O83" s="47" t="s">
        <v>172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5.7169162396350686</v>
      </c>
      <c r="W83" s="48">
        <v>-0.37095024020481404</v>
      </c>
      <c r="X83" s="49">
        <v>5.7576537993713126</v>
      </c>
      <c r="Y83" s="49">
        <v>1.5791636902801147</v>
      </c>
      <c r="Z83" s="44">
        <v>5.5779580797836376E-2</v>
      </c>
      <c r="AA83" s="50">
        <v>0.29268448766628596</v>
      </c>
      <c r="AB83" s="51">
        <v>5.8536897533257193E-2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31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>IFERROR(_xlfn.RANK.AVG(V84,V$5:V$92,'Market Summary'!$XFC$1),"")</f>
        <v/>
      </c>
      <c r="H84" s="20" t="str">
        <f>IFERROR(_xlfn.RANK.AVG(W84,W$5:W$92,'Market Summary'!$XFC$1),"")</f>
        <v/>
      </c>
      <c r="I84" s="20">
        <f>IFERROR(_xlfn.RANK.AVG(X84,X$5:X$92,'Market Summary'!$XFC$1),"")</f>
        <v>40</v>
      </c>
      <c r="J84" s="20">
        <f>IFERROR(_xlfn.RANK.AVG(Y84,Y$5:Y$92,'Market Summary'!$XFC$1),"")</f>
        <v>61</v>
      </c>
      <c r="K84" s="20" t="str">
        <f>IFERROR(_xlfn.RANK.AVG(Z84,Z$5:Z$92,'Market Summary'!$XFC$1),"")</f>
        <v/>
      </c>
      <c r="L84" s="20">
        <f>IFERROR(_xlfn.RANK.AVG(AA84,AA$5:AA$92,'Market Summary'!$XFC$1),"")</f>
        <v>10</v>
      </c>
      <c r="M84" s="20"/>
      <c r="N84" s="25" t="s">
        <v>96</v>
      </c>
      <c r="O84" s="47" t="s">
        <v>173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4.4401697567514553</v>
      </c>
      <c r="Y84" s="49">
        <v>0.21820238816161469</v>
      </c>
      <c r="Z84" s="44" t="s">
        <v>116</v>
      </c>
      <c r="AA84" s="50">
        <v>3.3508093979760201</v>
      </c>
      <c r="AB84" s="51">
        <v>0.67016187959520401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31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>IFERROR(_xlfn.RANK.AVG(V85,V$5:V$92,'Market Summary'!$XFC$1),"")</f>
        <v>59</v>
      </c>
      <c r="H85" s="20" t="str">
        <f>IFERROR(_xlfn.RANK.AVG(W85,W$5:W$92,'Market Summary'!$XFC$1),"")</f>
        <v/>
      </c>
      <c r="I85" s="20" t="str">
        <f>IFERROR(_xlfn.RANK.AVG(X85,X$5:X$92,'Market Summary'!$XFC$1),"")</f>
        <v/>
      </c>
      <c r="J85" s="20">
        <f>IFERROR(_xlfn.RANK.AVG(Y85,Y$5:Y$92,'Market Summary'!$XFC$1),"")</f>
        <v>65</v>
      </c>
      <c r="K85" s="20" t="str">
        <f>IFERROR(_xlfn.RANK.AVG(Z85,Z$5:Z$92,'Market Summary'!$XFC$1),"")</f>
        <v/>
      </c>
      <c r="L85" s="20">
        <f>IFERROR(_xlfn.RANK.AVG(AA85,AA$5:AA$92,'Market Summary'!$XFC$1),"")</f>
        <v>22</v>
      </c>
      <c r="M85" s="20"/>
      <c r="N85" s="25" t="s">
        <v>97</v>
      </c>
      <c r="O85" s="47" t="s">
        <v>174</v>
      </c>
      <c r="P85" s="43">
        <v>0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1.5538714501609117</v>
      </c>
      <c r="W85" s="48" t="s">
        <v>116</v>
      </c>
      <c r="X85" s="49" t="s">
        <v>116</v>
      </c>
      <c r="Y85" s="49">
        <v>0.16147708970174665</v>
      </c>
      <c r="Z85" s="44" t="s">
        <v>116</v>
      </c>
      <c r="AA85" s="50">
        <v>2.1316194769697074</v>
      </c>
      <c r="AB85" s="51">
        <v>0.42632389539394144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31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>IFERROR(_xlfn.RANK.AVG(V86,V$5:V$92,'Market Summary'!$XFC$1),"")</f>
        <v>24</v>
      </c>
      <c r="H86" s="20">
        <f>IFERROR(_xlfn.RANK.AVG(W86,W$5:W$92,'Market Summary'!$XFC$1),"")</f>
        <v>19</v>
      </c>
      <c r="I86" s="20">
        <f>IFERROR(_xlfn.RANK.AVG(X86,X$5:X$92,'Market Summary'!$XFC$1),"")</f>
        <v>16</v>
      </c>
      <c r="J86" s="20">
        <f>IFERROR(_xlfn.RANK.AVG(Y86,Y$5:Y$92,'Market Summary'!$XFC$1),"")</f>
        <v>36</v>
      </c>
      <c r="K86" s="20">
        <f>IFERROR(_xlfn.RANK.AVG(Z86,Z$5:Z$92,'Market Summary'!$XFC$1),"")</f>
        <v>44</v>
      </c>
      <c r="L86" s="20">
        <f>IFERROR(_xlfn.RANK.AVG(AA86,AA$5:AA$92,'Market Summary'!$XFC$1),"")</f>
        <v>40</v>
      </c>
      <c r="M86" s="20"/>
      <c r="N86" s="25" t="s">
        <v>98</v>
      </c>
      <c r="O86" s="47" t="s">
        <v>175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6.7805621057793042</v>
      </c>
      <c r="W86" s="48">
        <v>-0.2368710339061274</v>
      </c>
      <c r="X86" s="49">
        <v>9.3413952568590144</v>
      </c>
      <c r="Y86" s="49">
        <v>0.58298676212449896</v>
      </c>
      <c r="Z86" s="44">
        <v>3.4999999999999996E-2</v>
      </c>
      <c r="AA86" s="50">
        <v>0.61763467444377063</v>
      </c>
      <c r="AB86" s="51">
        <v>0.12352693488875421</v>
      </c>
      <c r="XFA86" s="21">
        <v>18.094999999999999</v>
      </c>
      <c r="XFB86" s="4">
        <v>8.885211290676164</v>
      </c>
    </row>
    <row r="87" spans="1:28 16381:16382" x14ac:dyDescent="0.25">
      <c r="A87" s="20">
        <f>IFERROR(_xlfn.RANK.AVG(P87,P$5:P$92,'Market Summary'!$XFC$1),"")</f>
        <v>31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>IFERROR(_xlfn.RANK.AVG(V87,V$5:V$92,'Market Summary'!$XFC$1),"")</f>
        <v>36</v>
      </c>
      <c r="H87" s="20">
        <f>IFERROR(_xlfn.RANK.AVG(W87,W$5:W$92,'Market Summary'!$XFC$1),"")</f>
        <v>41</v>
      </c>
      <c r="I87" s="20">
        <f>IFERROR(_xlfn.RANK.AVG(X87,X$5:X$92,'Market Summary'!$XFC$1),"")</f>
        <v>44</v>
      </c>
      <c r="J87" s="20">
        <f>IFERROR(_xlfn.RANK.AVG(Y87,Y$5:Y$92,'Market Summary'!$XFC$1),"")</f>
        <v>15</v>
      </c>
      <c r="K87" s="20">
        <f>IFERROR(_xlfn.RANK.AVG(Z87,Z$5:Z$92,'Market Summary'!$XFC$1),"")</f>
        <v>3</v>
      </c>
      <c r="L87" s="20">
        <f>IFERROR(_xlfn.RANK.AVG(AA87,AA$5:AA$92,'Market Summary'!$XFC$1),"")</f>
        <v>37</v>
      </c>
      <c r="M87" s="20"/>
      <c r="N87" s="25" t="s">
        <v>99</v>
      </c>
      <c r="O87" s="47" t="s">
        <v>176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5.2542929543205572</v>
      </c>
      <c r="W87" s="48">
        <v>-0.4548254043851957</v>
      </c>
      <c r="X87" s="49">
        <v>4.0907460056245819</v>
      </c>
      <c r="Y87" s="49">
        <v>1.3611342438266021</v>
      </c>
      <c r="Z87" s="44">
        <v>0.13793181818181818</v>
      </c>
      <c r="AA87" s="50">
        <v>0.7145074805809053</v>
      </c>
      <c r="AB87" s="51">
        <v>0.14290149611618097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>IFERROR(_xlfn.RANK.AVG(V88,V$5:V$92,'Market Summary'!$XFC$1),"")</f>
        <v/>
      </c>
      <c r="H88" s="20" t="str">
        <f>IFERROR(_xlfn.RANK.AVG(W88,W$5:W$92,'Market Summary'!$XFC$1),"")</f>
        <v/>
      </c>
      <c r="I88" s="20" t="str">
        <f>IFERROR(_xlfn.RANK.AVG(X88,X$5:X$92,'Market Summary'!$XFC$1),"")</f>
        <v/>
      </c>
      <c r="J88" s="20" t="str">
        <f>IFERROR(_xlfn.RANK.AVG(Y88,Y$5:Y$92,'Market Summary'!$XFC$1),"")</f>
        <v/>
      </c>
      <c r="K88" s="20" t="str">
        <f>IFERROR(_xlfn.RANK.AVG(Z88,Z$5:Z$92,'Market Summary'!$XFC$1),"")</f>
        <v/>
      </c>
      <c r="L88" s="20">
        <f>IFERROR(_xlfn.RANK.AVG(AA88,AA$5:AA$92,'Market Summary'!$XFC$1),"")</f>
        <v>54</v>
      </c>
      <c r="M88" s="20"/>
      <c r="N88" s="36" t="s">
        <v>100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9"/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1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 t="str">
        <f>IFERROR(_xlfn.RANK.AVG(V89,V$5:V$92,'Market Summary'!$XFC$1),"")</f>
        <v/>
      </c>
      <c r="H89" s="20" t="str">
        <f>IFERROR(_xlfn.RANK.AVG(W89,W$5:W$92,'Market Summary'!$XFC$1),"")</f>
        <v/>
      </c>
      <c r="I89" s="20" t="str">
        <f>IFERROR(_xlfn.RANK.AVG(X89,X$5:X$92,'Market Summary'!$XFC$1),"")</f>
        <v/>
      </c>
      <c r="J89" s="20">
        <f>IFERROR(_xlfn.RANK.AVG(Y89,Y$5:Y$92,'Market Summary'!$XFC$1),"")</f>
        <v>49</v>
      </c>
      <c r="K89" s="20">
        <f>IFERROR(_xlfn.RANK.AVG(Z89,Z$5:Z$92,'Market Summary'!$XFC$1),"")</f>
        <v>10</v>
      </c>
      <c r="L89" s="20">
        <f>IFERROR(_xlfn.RANK.AVG(AA89,AA$5:AA$92,'Market Summary'!$XFC$1),"")</f>
        <v>60</v>
      </c>
      <c r="M89" s="20"/>
      <c r="N89" s="25" t="s">
        <v>101</v>
      </c>
      <c r="O89" s="47" t="s">
        <v>177</v>
      </c>
      <c r="P89" s="43">
        <v>9.8214285714285587E-2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 t="s">
        <v>116</v>
      </c>
      <c r="W89" s="48" t="s">
        <v>116</v>
      </c>
      <c r="X89" s="49" t="s">
        <v>116</v>
      </c>
      <c r="Y89" s="49">
        <v>0.30200070592181838</v>
      </c>
      <c r="Z89" s="44">
        <v>0.11385284552845529</v>
      </c>
      <c r="AA89" s="50">
        <v>-0.17896390719633826</v>
      </c>
      <c r="AB89" s="51">
        <v>-3.5792781439267785E-2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31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>IFERROR(_xlfn.RANK.AVG(V90,V$5:V$92,'Market Summary'!$XFC$1),"")</f>
        <v>41</v>
      </c>
      <c r="H90" s="20">
        <f>IFERROR(_xlfn.RANK.AVG(W90,W$5:W$92,'Market Summary'!$XFC$1),"")</f>
        <v>52</v>
      </c>
      <c r="I90" s="20" t="str">
        <f>IFERROR(_xlfn.RANK.AVG(X90,X$5:X$92,'Market Summary'!$XFC$1),"")</f>
        <v/>
      </c>
      <c r="J90" s="20">
        <f>IFERROR(_xlfn.RANK.AVG(Y90,Y$5:Y$92,'Market Summary'!$XFC$1),"")</f>
        <v>63</v>
      </c>
      <c r="K90" s="20">
        <f>IFERROR(_xlfn.RANK.AVG(Z90,Z$5:Z$92,'Market Summary'!$XFC$1),"")</f>
        <v>6</v>
      </c>
      <c r="L90" s="20">
        <f>IFERROR(_xlfn.RANK.AVG(AA90,AA$5:AA$92,'Market Summary'!$XFC$1),"")</f>
        <v>6</v>
      </c>
      <c r="M90" s="20"/>
      <c r="N90" s="25" t="s">
        <v>102</v>
      </c>
      <c r="O90" s="47" t="s">
        <v>178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4.5514481252809578</v>
      </c>
      <c r="W90" s="48">
        <v>-0.70792459489664306</v>
      </c>
      <c r="X90" s="49" t="s">
        <v>179</v>
      </c>
      <c r="Y90" s="49">
        <v>0.19015087229513383</v>
      </c>
      <c r="Z90" s="44">
        <v>0.13043478260869565</v>
      </c>
      <c r="AA90" s="50">
        <v>4.5347383080756414</v>
      </c>
      <c r="AB90" s="51">
        <v>0.90694766161512796</v>
      </c>
      <c r="XFA90" s="21">
        <v>0.15</v>
      </c>
      <c r="XFB90" s="4">
        <v>15.58312697938511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>IFERROR(_xlfn.RANK.AVG(V91,V$5:V$92,'Market Summary'!$XFC$1),"")</f>
        <v/>
      </c>
      <c r="H91" s="20" t="str">
        <f>IFERROR(_xlfn.RANK.AVG(W91,W$5:W$92,'Market Summary'!$XFC$1),"")</f>
        <v/>
      </c>
      <c r="I91" s="20" t="str">
        <f>IFERROR(_xlfn.RANK.AVG(X91,X$5:X$92,'Market Summary'!$XFC$1),"")</f>
        <v/>
      </c>
      <c r="J91" s="20" t="str">
        <f>IFERROR(_xlfn.RANK.AVG(Y91,Y$5:Y$92,'Market Summary'!$XFC$1),"")</f>
        <v/>
      </c>
      <c r="K91" s="20" t="str">
        <f>IFERROR(_xlfn.RANK.AVG(Z91,Z$5:Z$92,'Market Summary'!$XFC$1),"")</f>
        <v/>
      </c>
      <c r="L91" s="20">
        <f>IFERROR(_xlfn.RANK.AVG(AA91,AA$5:AA$92,'Market Summary'!$XFC$1),"")</f>
        <v>54</v>
      </c>
      <c r="M91" s="20"/>
      <c r="N91" s="36" t="s">
        <v>103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9"/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 t="str">
        <f>IFERROR(_xlfn.RANK.AVG(P92,P$5:P$92,'Market Summary'!$XFC$1),"")</f>
        <v/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>IFERROR(_xlfn.RANK.AVG(V92,V$5:V$92,'Market Summary'!$XFC$1),"")</f>
        <v>53</v>
      </c>
      <c r="H92" s="20">
        <f>IFERROR(_xlfn.RANK.AVG(W92,W$5:W$92,'Market Summary'!$XFC$1),"")</f>
        <v>1</v>
      </c>
      <c r="I92" s="20">
        <f>IFERROR(_xlfn.RANK.AVG(X92,X$5:X$92,'Market Summary'!$XFC$1),"")</f>
        <v>50</v>
      </c>
      <c r="J92" s="20">
        <f>IFERROR(_xlfn.RANK.AVG(Y92,Y$5:Y$92,'Market Summary'!$XFC$1),"")</f>
        <v>57</v>
      </c>
      <c r="K92" s="20" t="str">
        <f>IFERROR(_xlfn.RANK.AVG(Z92,Z$5:Z$92,'Market Summary'!$XFC$1),"")</f>
        <v/>
      </c>
      <c r="L92" s="20">
        <f>IFERROR(_xlfn.RANK.AVG(AA92,AA$5:AA$92,'Market Summary'!$XFC$1),"")</f>
        <v>11</v>
      </c>
      <c r="M92" s="20"/>
      <c r="N92" s="25" t="s">
        <v>104</v>
      </c>
      <c r="O92" s="52">
        <v>7.3</v>
      </c>
      <c r="P92" s="53" t="s">
        <v>116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2.6889561961361075</v>
      </c>
      <c r="X92" s="57">
        <v>3.354017536469784</v>
      </c>
      <c r="Y92" s="49">
        <v>0.24950323827264395</v>
      </c>
      <c r="Z92" s="44" t="s">
        <v>116</v>
      </c>
      <c r="AA92" s="58">
        <v>3.2673090650220562</v>
      </c>
      <c r="AB92" s="59">
        <v>0.65346181300441142</v>
      </c>
      <c r="XFA92" s="21">
        <v>0</v>
      </c>
      <c r="XFB92" s="4">
        <v>0.66787953266781896</v>
      </c>
    </row>
  </sheetData>
  <sheetProtection algorithmName="SHA-512" hashValue="Gd3CVdZTNEbXaRjWC+7HNMwOfvnKtGdA0d+XLGhrlOPvRJ9lyXzACguFAGSzbK0zzbXptuKTMUDb+ni8ZkafVg==" saltValue="uamL7BV7ks2M0lPoYT1p3A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2019-10-17T12:54:29Z</dcterms:modified>
</cp:coreProperties>
</file>