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EAD6CE44-43D9-4742-8E86-159B3CD96A3C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<sst xmlns="http://schemas.openxmlformats.org/spreadsheetml/2006/main" count="108" uniqueCount="108">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</sst>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-0.15983973866987608</v>
          </cell>
          <cell r="H5" t="str">
            <v>0.41</v>
          </cell>
          <cell r="I5" t="str">
            <v>OVERPRICED</v>
          </cell>
          <cell r="J5">
            <v>-11.57062607497199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-3.1494462727646555E-2</v>
          </cell>
          <cell r="O5">
            <v>0.39708727028166491</v>
          </cell>
          <cell r="P5">
            <v>-6.298892545529311E-2</v>
          </cell>
          <cell r="Q5">
            <v>0.38417454056332978</v>
          </cell>
          <cell r="R5">
            <v>-0.12597785091058644</v>
          </cell>
          <cell r="S5">
            <v>0.35834908112665953</v>
          </cell>
          <cell r="T5">
            <v>-0.25195570182117288</v>
          </cell>
          <cell r="U5">
            <v>0.30669816225331908</v>
          </cell>
          <cell r="V5">
            <v>-0.62988925455293199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-8.6854368109434227E-2</v>
          </cell>
          <cell r="H6" t="str">
            <v>52.00</v>
          </cell>
          <cell r="I6" t="str">
            <v>OVERPRICED</v>
          </cell>
          <cell r="J6">
            <v>7.7641320545991634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2.1366305598287116E-3</v>
          </cell>
          <cell r="O6">
            <v>52.111104789111096</v>
          </cell>
          <cell r="P6">
            <v>4.2732611196572012E-3</v>
          </cell>
          <cell r="Q6">
            <v>52.222209578222177</v>
          </cell>
          <cell r="R6">
            <v>8.5465222393146245E-3</v>
          </cell>
          <cell r="S6">
            <v>52.444419156444361</v>
          </cell>
          <cell r="T6">
            <v>1.7093044478629027E-2</v>
          </cell>
          <cell r="U6">
            <v>52.888838312888709</v>
          </cell>
          <cell r="V6">
            <v>4.2732611196572678E-2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3.238905894082058E-2</v>
          </cell>
          <cell r="H10" t="str">
            <v>2.34</v>
          </cell>
          <cell r="I10" t="str">
            <v>FAIRLY PRICED</v>
          </cell>
          <cell r="J10">
            <v>4.882990329240612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5.7083077885519806E-2</v>
          </cell>
          <cell r="O10">
            <v>2.4735744022521162</v>
          </cell>
          <cell r="P10">
            <v>0.11416615577103961</v>
          </cell>
          <cell r="Q10">
            <v>2.6071488045042326</v>
          </cell>
          <cell r="R10">
            <v>0.22833231154207922</v>
          </cell>
          <cell r="S10">
            <v>2.8742976090084653</v>
          </cell>
          <cell r="T10">
            <v>0.45666462308415823</v>
          </cell>
          <cell r="U10">
            <v>3.4085952180169299</v>
          </cell>
          <cell r="V10">
            <v>1.1416615577103957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0.24660956757274483</v>
          </cell>
          <cell r="H12" t="str">
            <v>6.05</v>
          </cell>
          <cell r="I12" t="str">
            <v>UNDERPRICED</v>
          </cell>
          <cell r="J12">
            <v>2.1550894145677257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0.15579422855268477</v>
          </cell>
          <cell r="O12">
            <v>6.9925550827437428</v>
          </cell>
          <cell r="P12">
            <v>0.31158845710536931</v>
          </cell>
          <cell r="Q12">
            <v>7.935110165487484</v>
          </cell>
          <cell r="R12">
            <v>0.62317691421073884</v>
          </cell>
          <cell r="S12">
            <v>9.8202203309749692</v>
          </cell>
          <cell r="T12">
            <v>1.2463538284214772</v>
          </cell>
          <cell r="U12">
            <v>13.590440661949938</v>
          </cell>
          <cell r="V12">
            <v>3.1158845710536935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0.15239345843536359</v>
          </cell>
          <cell r="H13" t="str">
            <v>7.25</v>
          </cell>
          <cell r="I13" t="str">
            <v>UNDERPRICED</v>
          </cell>
          <cell r="J13">
            <v>3.554084467028245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0.11238017541777334</v>
          </cell>
          <cell r="O13">
            <v>8.0647562717788563</v>
          </cell>
          <cell r="P13">
            <v>0.22476035083554669</v>
          </cell>
          <cell r="Q13">
            <v>8.8795125435577127</v>
          </cell>
          <cell r="R13">
            <v>0.44952070167109337</v>
          </cell>
          <cell r="S13">
            <v>10.509025087115427</v>
          </cell>
          <cell r="T13">
            <v>0.89904140334218674</v>
          </cell>
          <cell r="U13">
            <v>13.768050174230854</v>
          </cell>
          <cell r="V13">
            <v>2.2476035083554664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0.20033893697921251</v>
          </cell>
          <cell r="H14" t="str">
            <v>5.00</v>
          </cell>
          <cell r="I14" t="str">
            <v>UNDERPRICED</v>
          </cell>
          <cell r="J14">
            <v>2.9260750956043151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0.13447308046489481</v>
          </cell>
          <cell r="O14">
            <v>5.6723654023244743</v>
          </cell>
          <cell r="P14">
            <v>0.26894616092978985</v>
          </cell>
          <cell r="Q14">
            <v>6.3447308046489495</v>
          </cell>
          <cell r="R14">
            <v>0.53789232185957969</v>
          </cell>
          <cell r="S14">
            <v>7.6894616092978989</v>
          </cell>
          <cell r="T14">
            <v>1.0757846437191594</v>
          </cell>
          <cell r="U14">
            <v>10.378923218595798</v>
          </cell>
          <cell r="V14">
            <v>2.689461609297898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0.45075258025689413</v>
          </cell>
          <cell r="H15" t="str">
            <v>1.68</v>
          </cell>
          <cell r="I15" t="str">
            <v>UNDERPRICED</v>
          </cell>
          <cell r="J15">
            <v>2.260598599604954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0.24986174716425702</v>
          </cell>
          <cell r="O15">
            <v>2.0997677352359516</v>
          </cell>
          <cell r="P15">
            <v>0.49972349432851382</v>
          </cell>
          <cell r="Q15">
            <v>2.5195354704719031</v>
          </cell>
          <cell r="R15">
            <v>0.99944698865702764</v>
          </cell>
          <cell r="S15">
            <v>3.3590709409438064</v>
          </cell>
          <cell r="T15">
            <v>1.9988939773140548</v>
          </cell>
          <cell r="U15">
            <v>5.0381418818876123</v>
          </cell>
          <cell r="V15">
            <v>4.9972349432851386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0.37325423770518046</v>
          </cell>
          <cell r="H16" t="str">
            <v>1.50</v>
          </cell>
          <cell r="I16" t="str">
            <v>UNDERPRICED</v>
          </cell>
          <cell r="J16">
            <v>2.1877357520343859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0.21415111134823439</v>
          </cell>
          <cell r="O16">
            <v>1.8212266670223516</v>
          </cell>
          <cell r="P16">
            <v>0.42830222269646878</v>
          </cell>
          <cell r="Q16">
            <v>2.1424533340447032</v>
          </cell>
          <cell r="R16">
            <v>0.85660444539293756</v>
          </cell>
          <cell r="S16">
            <v>2.7849066680894063</v>
          </cell>
          <cell r="T16">
            <v>1.7132088907858751</v>
          </cell>
          <cell r="U16">
            <v>4.0698133361788127</v>
          </cell>
          <cell r="V16">
            <v>4.2830222269646869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-4.4310087275068688E-2</v>
          </cell>
          <cell r="H17" t="str">
            <v>26.90</v>
          </cell>
          <cell r="I17" t="str">
            <v>FAIRLY PRICED</v>
          </cell>
          <cell r="J17">
            <v>5.034538697472029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2.174070554913321E-2</v>
          </cell>
          <cell r="O17">
            <v>27.484824979271682</v>
          </cell>
          <cell r="P17">
            <v>4.3481411098266642E-2</v>
          </cell>
          <cell r="Q17">
            <v>28.069649958543373</v>
          </cell>
          <cell r="R17">
            <v>8.6962822196533285E-2</v>
          </cell>
          <cell r="S17">
            <v>29.239299917086743</v>
          </cell>
          <cell r="T17">
            <v>0.17392564439306657</v>
          </cell>
          <cell r="U17">
            <v>31.578599834173488</v>
          </cell>
          <cell r="V17">
            <v>0.4348141109826662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-9.6780925152901306E-2</v>
          </cell>
          <cell r="H18" t="str">
            <v>38.10</v>
          </cell>
          <cell r="I18" t="str">
            <v>OVERPRICED</v>
          </cell>
          <cell r="J18">
            <v>7.762781507289942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-2.437450018084264E-3</v>
          </cell>
          <cell r="O18">
            <v>38.007133154310992</v>
          </cell>
          <cell r="P18">
            <v>-4.8749000361683059E-3</v>
          </cell>
          <cell r="Q18">
            <v>37.91426630862199</v>
          </cell>
          <cell r="R18">
            <v>-9.7498000723367229E-3</v>
          </cell>
          <cell r="S18">
            <v>37.728532617243971</v>
          </cell>
          <cell r="T18">
            <v>-1.9499600144673335E-2</v>
          </cell>
          <cell r="U18">
            <v>37.357065234487948</v>
          </cell>
          <cell r="V18">
            <v>-4.8749000361683392E-2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-7.6889562743848398E-3</v>
          </cell>
          <cell r="H19" t="str">
            <v>2.38</v>
          </cell>
          <cell r="I19" t="str">
            <v>FAIRLY PRICED</v>
          </cell>
          <cell r="J19">
            <v>6.1273995997800252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3.8615438985704742E-2</v>
          </cell>
          <cell r="O19">
            <v>2.4719047447859772</v>
          </cell>
          <cell r="P19">
            <v>7.7230877971409706E-2</v>
          </cell>
          <cell r="Q19">
            <v>2.563809489571955</v>
          </cell>
          <cell r="R19">
            <v>0.15446175594281941</v>
          </cell>
          <cell r="S19">
            <v>2.7476189791439101</v>
          </cell>
          <cell r="T19">
            <v>0.3089235118856386</v>
          </cell>
          <cell r="U19">
            <v>3.1152379582878198</v>
          </cell>
          <cell r="V19">
            <v>0.77230877971409639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0.21958061765278938</v>
          </cell>
          <cell r="H20" t="str">
            <v>5.80</v>
          </cell>
          <cell r="I20" t="str">
            <v>UNDERPRICED</v>
          </cell>
          <cell r="J20">
            <v>2.3050691058241242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0.14333949784103162</v>
          </cell>
          <cell r="O20">
            <v>6.6313690874779834</v>
          </cell>
          <cell r="P20">
            <v>0.28667899568206301</v>
          </cell>
          <cell r="Q20">
            <v>7.4627381749559651</v>
          </cell>
          <cell r="R20">
            <v>0.57335799136412624</v>
          </cell>
          <cell r="S20">
            <v>9.1254763499119314</v>
          </cell>
          <cell r="T20">
            <v>1.146715982728252</v>
          </cell>
          <cell r="U20">
            <v>12.450952699823862</v>
          </cell>
          <cell r="V20">
            <v>2.8667899568206305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-5.0354421682171482E-2</v>
          </cell>
          <cell r="H21" t="str">
            <v>6.75</v>
          </cell>
          <cell r="I21" t="str">
            <v>OVERPRICED</v>
          </cell>
          <cell r="J21">
            <v>8.1965222222279088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1.8955523083866055E-2</v>
          </cell>
          <cell r="O21">
            <v>6.8779497808160954</v>
          </cell>
          <cell r="P21">
            <v>3.7911046167732332E-2</v>
          </cell>
          <cell r="Q21">
            <v>7.0058995616321935</v>
          </cell>
          <cell r="R21">
            <v>7.5822092335464442E-2</v>
          </cell>
          <cell r="S21">
            <v>7.2617991232643853</v>
          </cell>
          <cell r="T21">
            <v>0.15164418467092888</v>
          </cell>
          <cell r="U21">
            <v>7.7735982465287696</v>
          </cell>
          <cell r="V21">
            <v>0.37911046167732243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5.0352918608505479E-2</v>
          </cell>
          <cell r="H22" t="str">
            <v>0.57</v>
          </cell>
          <cell r="I22" t="str">
            <v>UNDERPRICED</v>
          </cell>
          <cell r="J22">
            <v>6.6107542954422174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6.5360685242280558E-2</v>
          </cell>
          <cell r="O22">
            <v>0.60725559058809986</v>
          </cell>
          <cell r="P22">
            <v>0.13072137048456112</v>
          </cell>
          <cell r="Q22">
            <v>0.64451118117619977</v>
          </cell>
          <cell r="R22">
            <v>0.26144274096912223</v>
          </cell>
          <cell r="S22">
            <v>0.71902236235239958</v>
          </cell>
          <cell r="T22">
            <v>0.52288548193824447</v>
          </cell>
          <cell r="U22">
            <v>0.86804472470479932</v>
          </cell>
          <cell r="V22">
            <v>1.3072137048456107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9.4661362187528075E-2</v>
          </cell>
          <cell r="H23" t="str">
            <v>16.80</v>
          </cell>
          <cell r="I23" t="str">
            <v>UNDERPRICED</v>
          </cell>
          <cell r="J23">
            <v>2.9771243996880679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8.5777672756167433E-2</v>
          </cell>
          <cell r="O23">
            <v>18.241064902303613</v>
          </cell>
          <cell r="P23">
            <v>0.17155534551233464</v>
          </cell>
          <cell r="Q23">
            <v>19.682129804607222</v>
          </cell>
          <cell r="R23">
            <v>0.34311069102466929</v>
          </cell>
          <cell r="S23">
            <v>22.564259609214446</v>
          </cell>
          <cell r="T23">
            <v>0.6862213820493388</v>
          </cell>
          <cell r="U23">
            <v>28.328519218428895</v>
          </cell>
          <cell r="V23">
            <v>1.7155534551233469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-9.691496353503011E-2</v>
          </cell>
          <cell r="H26" t="str">
            <v>41.40</v>
          </cell>
          <cell r="I26" t="str">
            <v>OVERPRICED</v>
          </cell>
          <cell r="J26">
            <v>16.514724659222519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-2.4992138660835383E-3</v>
          </cell>
          <cell r="O26">
            <v>41.296532545944139</v>
          </cell>
          <cell r="P26">
            <v>-4.9984277321671877E-3</v>
          </cell>
          <cell r="Q26">
            <v>41.193065091888279</v>
          </cell>
          <cell r="R26">
            <v>-9.9968554643344865E-3</v>
          </cell>
          <cell r="S26">
            <v>40.986130183776552</v>
          </cell>
          <cell r="T26">
            <v>-1.9993710928668751E-2</v>
          </cell>
          <cell r="U26">
            <v>40.572260367553113</v>
          </cell>
          <cell r="V26">
            <v>-4.9984277321671766E-2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-0.16066905071652834</v>
          </cell>
          <cell r="H27" t="str">
            <v>12.00</v>
          </cell>
          <cell r="I27" t="str">
            <v>OVERPRICED</v>
          </cell>
          <cell r="J27">
            <v>37.399777044530374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-3.1876603293505501E-2</v>
          </cell>
          <cell r="O27">
            <v>11.617480760477934</v>
          </cell>
          <cell r="P27">
            <v>-6.3753206587011113E-2</v>
          </cell>
          <cell r="Q27">
            <v>11.234961520955867</v>
          </cell>
          <cell r="R27">
            <v>-0.127506413174022</v>
          </cell>
          <cell r="S27">
            <v>10.469923041911736</v>
          </cell>
          <cell r="T27">
            <v>-0.25501282634804401</v>
          </cell>
          <cell r="U27">
            <v>8.9398460838234719</v>
          </cell>
          <cell r="V27">
            <v>-0.63753206587011002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-0.11034761029312863</v>
          </cell>
          <cell r="H28" t="str">
            <v>50.00</v>
          </cell>
          <cell r="I28" t="str">
            <v>OVERPRICED</v>
          </cell>
          <cell r="J28">
            <v>9.3767923290369666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-8.6888734204623175E-3</v>
          </cell>
          <cell r="O28">
            <v>49.565556328976882</v>
          </cell>
          <cell r="P28">
            <v>-1.7377746840924524E-2</v>
          </cell>
          <cell r="Q28">
            <v>49.131112657953771</v>
          </cell>
          <cell r="R28">
            <v>-3.4755493681849381E-2</v>
          </cell>
          <cell r="S28">
            <v>48.262225315907529</v>
          </cell>
          <cell r="T28">
            <v>-6.9510987363698762E-2</v>
          </cell>
          <cell r="U28">
            <v>46.524450631815064</v>
          </cell>
          <cell r="V28">
            <v>-0.17377746840924668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-5.8791267931493182E-2</v>
          </cell>
          <cell r="H30" t="str">
            <v>14.00</v>
          </cell>
          <cell r="I30" t="str">
            <v>OVERPRICED</v>
          </cell>
          <cell r="J30">
            <v>57.627864126476979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1.5067889698103576E-2</v>
          </cell>
          <cell r="O30">
            <v>14.21095045577345</v>
          </cell>
          <cell r="P30">
            <v>3.0135779396207152E-2</v>
          </cell>
          <cell r="Q30">
            <v>14.421900911546899</v>
          </cell>
          <cell r="R30">
            <v>6.0271558792414304E-2</v>
          </cell>
          <cell r="S30">
            <v>14.8438018230938</v>
          </cell>
          <cell r="T30">
            <v>0.12054311758482883</v>
          </cell>
          <cell r="U30">
            <v>15.687603646187604</v>
          </cell>
          <cell r="V30">
            <v>0.30135779396207196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-0.12426225269659115</v>
          </cell>
          <cell r="H31" t="str">
            <v>165.00</v>
          </cell>
          <cell r="I31" t="str">
            <v>OVERPRICED</v>
          </cell>
          <cell r="J31">
            <v>10.689624478716464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-1.510063283388019E-2</v>
          </cell>
          <cell r="O31">
            <v>162.50839558240978</v>
          </cell>
          <cell r="P31">
            <v>-3.0201265667760491E-2</v>
          </cell>
          <cell r="Q31">
            <v>160.01679116481952</v>
          </cell>
          <cell r="R31">
            <v>-6.0402531335520981E-2</v>
          </cell>
          <cell r="S31">
            <v>155.03358232963905</v>
          </cell>
          <cell r="T31">
            <v>-0.12080506267104207</v>
          </cell>
          <cell r="U31">
            <v>145.06716465927806</v>
          </cell>
          <cell r="V31">
            <v>-0.3020126566776048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-0.12724173391256141</v>
          </cell>
          <cell r="H32" t="str">
            <v>14.35</v>
          </cell>
          <cell r="I32" t="str">
            <v>OVERPRICED</v>
          </cell>
          <cell r="J32">
            <v>17.52145313268246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-1.6473554694153458E-2</v>
          </cell>
          <cell r="O32">
            <v>14.113604490138897</v>
          </cell>
          <cell r="P32">
            <v>-3.2947109388307028E-2</v>
          </cell>
          <cell r="Q32">
            <v>13.877208980277794</v>
          </cell>
          <cell r="R32">
            <v>-6.5894218776614055E-2</v>
          </cell>
          <cell r="S32">
            <v>13.404417960555588</v>
          </cell>
          <cell r="T32">
            <v>-0.13178843755322822</v>
          </cell>
          <cell r="U32">
            <v>12.458835921111175</v>
          </cell>
          <cell r="V32">
            <v>-0.32947109388307017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-9.5646279452053177E-3</v>
          </cell>
          <cell r="H34" t="str">
            <v>6.85</v>
          </cell>
          <cell r="I34" t="str">
            <v>FAIRLY PRICED</v>
          </cell>
          <cell r="J34">
            <v>6.4336651109540144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3.7751144011881177E-2</v>
          </cell>
          <cell r="O34">
            <v>7.1085953364813861</v>
          </cell>
          <cell r="P34">
            <v>7.5502288023762576E-2</v>
          </cell>
          <cell r="Q34">
            <v>7.3671906729627734</v>
          </cell>
          <cell r="R34">
            <v>0.15100457604752515</v>
          </cell>
          <cell r="S34">
            <v>7.8843813459255472</v>
          </cell>
          <cell r="T34">
            <v>0.3020091520950503</v>
          </cell>
          <cell r="U34">
            <v>8.9187626918510947</v>
          </cell>
          <cell r="V34">
            <v>0.75502288023762554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-3.753073884065046E-2</v>
          </cell>
          <cell r="H37" t="str">
            <v>4.76</v>
          </cell>
          <cell r="I37" t="str">
            <v>FAIRLY PRICED</v>
          </cell>
          <cell r="J37">
            <v>5.5942695902368227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2.486457678353915E-2</v>
          </cell>
          <cell r="O37">
            <v>4.8783553854896464</v>
          </cell>
          <cell r="P37">
            <v>4.9729153567078299E-2</v>
          </cell>
          <cell r="Q37">
            <v>4.9967107709792922</v>
          </cell>
          <cell r="R37">
            <v>9.945830713415682E-2</v>
          </cell>
          <cell r="S37">
            <v>5.2334215419585863</v>
          </cell>
          <cell r="T37">
            <v>0.19891661426831364</v>
          </cell>
          <cell r="U37">
            <v>5.7068430839171729</v>
          </cell>
          <cell r="V37">
            <v>0.49729153567078388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0.13456999773886405</v>
          </cell>
          <cell r="H40" t="str">
            <v>0.89</v>
          </cell>
          <cell r="I40" t="str">
            <v>UNDERPRICED</v>
          </cell>
          <cell r="J40">
            <v>4.5722678886646451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0.10416726281916944</v>
          </cell>
          <cell r="O40">
            <v>0.98270886390906076</v>
          </cell>
          <cell r="P40">
            <v>0.20833452563833887</v>
          </cell>
          <cell r="Q40">
            <v>1.0754177278181216</v>
          </cell>
          <cell r="R40">
            <v>0.41666905127667753</v>
          </cell>
          <cell r="S40">
            <v>1.2608354556362431</v>
          </cell>
          <cell r="T40">
            <v>0.83333810255335572</v>
          </cell>
          <cell r="U40">
            <v>1.6316709112724865</v>
          </cell>
          <cell r="V40">
            <v>2.0833452563833892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0.2985242550273407</v>
          </cell>
          <cell r="H41" t="str">
            <v>5.75</v>
          </cell>
          <cell r="I41" t="str">
            <v>UNDERPRICED</v>
          </cell>
          <cell r="J41">
            <v>3.2223717444627153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0.17971611431374623</v>
          </cell>
          <cell r="O41">
            <v>6.7833676573040407</v>
          </cell>
          <cell r="P41">
            <v>0.35943222862749247</v>
          </cell>
          <cell r="Q41">
            <v>7.8167353146080814</v>
          </cell>
          <cell r="R41">
            <v>0.71886445725498471</v>
          </cell>
          <cell r="S41">
            <v>9.8834706292161627</v>
          </cell>
          <cell r="T41">
            <v>1.4377289145099699</v>
          </cell>
          <cell r="U41">
            <v>14.016941258432327</v>
          </cell>
          <cell r="V41">
            <v>3.5943222862749238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-8.6506506038466588E-2</v>
          </cell>
          <cell r="H46" t="str">
            <v>1.56</v>
          </cell>
          <cell r="I46" t="str">
            <v>OVERPRICED</v>
          </cell>
          <cell r="J46">
            <v>7.6080415061111335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2.2969227070088749E-3</v>
          </cell>
          <cell r="O46">
            <v>1.5635831994229339</v>
          </cell>
          <cell r="P46">
            <v>4.5938454140179719E-3</v>
          </cell>
          <cell r="Q46">
            <v>1.5671663988458682</v>
          </cell>
          <cell r="R46">
            <v>9.1876908280359437E-3</v>
          </cell>
          <cell r="S46">
            <v>1.5743327976917361</v>
          </cell>
          <cell r="T46">
            <v>1.8375381656071887E-2</v>
          </cell>
          <cell r="U46">
            <v>1.5886655953834723</v>
          </cell>
          <cell r="V46">
            <v>4.5938454140179719E-2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-0.13040453396138196</v>
          </cell>
          <cell r="H48" t="str">
            <v>10.30</v>
          </cell>
          <cell r="I48" t="str">
            <v>OVERPRICED</v>
          </cell>
          <cell r="J48">
            <v>26.967350576428423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-1.7930948452309803E-2</v>
          </cell>
          <cell r="O48">
            <v>10.115311230941209</v>
          </cell>
          <cell r="P48">
            <v>-3.5861896904619717E-2</v>
          </cell>
          <cell r="Q48">
            <v>9.9306224618824182</v>
          </cell>
          <cell r="R48">
            <v>-7.1723793809239544E-2</v>
          </cell>
          <cell r="S48">
            <v>9.5612449237648338</v>
          </cell>
          <cell r="T48">
            <v>-0.14344758761847887</v>
          </cell>
          <cell r="U48">
            <v>8.8224898475296687</v>
          </cell>
          <cell r="V48">
            <v>-0.35861896904619694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-0.1769312493921848</v>
          </cell>
          <cell r="H49" t="str">
            <v>20.60</v>
          </cell>
          <cell r="I49" t="str">
            <v>OVERPRICED</v>
          </cell>
          <cell r="J49">
            <v>838.6633989192818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-3.9370098449052149E-2</v>
          </cell>
          <cell r="O49">
            <v>19.788975971949526</v>
          </cell>
          <cell r="P49">
            <v>-7.8740196898104631E-2</v>
          </cell>
          <cell r="Q49">
            <v>18.977951943899047</v>
          </cell>
          <cell r="R49">
            <v>-0.15748039379620937</v>
          </cell>
          <cell r="S49">
            <v>17.355903887798089</v>
          </cell>
          <cell r="T49">
            <v>-0.31496078759241841</v>
          </cell>
          <cell r="U49">
            <v>14.111807775596182</v>
          </cell>
          <cell r="V49">
            <v>-0.78740196898104597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-2.7195529068203172E-2</v>
          </cell>
          <cell r="H50" t="str">
            <v>10.10</v>
          </cell>
          <cell r="I50" t="str">
            <v>FAIRLY PRICED</v>
          </cell>
          <cell r="J50">
            <v>4.966826241012174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2.9626961372858363E-2</v>
          </cell>
          <cell r="O50">
            <v>10.399232309865869</v>
          </cell>
          <cell r="P50">
            <v>5.9253922745716725E-2</v>
          </cell>
          <cell r="Q50">
            <v>10.698464619731739</v>
          </cell>
          <cell r="R50">
            <v>0.11850784549143367</v>
          </cell>
          <cell r="S50">
            <v>11.296929239463479</v>
          </cell>
          <cell r="T50">
            <v>0.23701569098286734</v>
          </cell>
          <cell r="U50">
            <v>12.49385847892696</v>
          </cell>
          <cell r="V50">
            <v>0.59253922745716814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8.10314558958877E-2</v>
          </cell>
          <cell r="H51" t="str">
            <v>15.30</v>
          </cell>
          <cell r="I51" t="str">
            <v>UNDERPRICED</v>
          </cell>
          <cell r="J51">
            <v>5.1487379068158798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7.9497117537034701E-2</v>
          </cell>
          <cell r="O51">
            <v>16.516305898316631</v>
          </cell>
          <cell r="P51">
            <v>0.15899423507406962</v>
          </cell>
          <cell r="Q51">
            <v>17.732611796633265</v>
          </cell>
          <cell r="R51">
            <v>0.31798847014813925</v>
          </cell>
          <cell r="S51">
            <v>20.165223593266532</v>
          </cell>
          <cell r="T51">
            <v>0.63597694029627849</v>
          </cell>
          <cell r="U51">
            <v>25.030447186533063</v>
          </cell>
          <cell r="V51">
            <v>1.5899423507406962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0.42419659193735859</v>
          </cell>
          <cell r="H52" t="str">
            <v>1.00</v>
          </cell>
          <cell r="I52" t="str">
            <v>UNDERPRICED</v>
          </cell>
          <cell r="J52">
            <v>4.9207055149216163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0.23762495349372559</v>
          </cell>
          <cell r="O52">
            <v>1.2376249534937256</v>
          </cell>
          <cell r="P52">
            <v>0.47524990698745118</v>
          </cell>
          <cell r="Q52">
            <v>1.4752499069874512</v>
          </cell>
          <cell r="R52">
            <v>0.95049981397490235</v>
          </cell>
          <cell r="S52">
            <v>1.9504998139749024</v>
          </cell>
          <cell r="T52">
            <v>1.9009996279498047</v>
          </cell>
          <cell r="U52">
            <v>2.9009996279498047</v>
          </cell>
          <cell r="V52">
            <v>4.7524990698745109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-0.1187028072061846</v>
          </cell>
          <cell r="H53" t="str">
            <v>14.00</v>
          </cell>
          <cell r="I53" t="str">
            <v>OVERPRICED</v>
          </cell>
          <cell r="J53">
            <v>9.3556848770262029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-1.2538883424666025E-2</v>
          </cell>
          <cell r="O53">
            <v>13.824455632054676</v>
          </cell>
          <cell r="P53">
            <v>-2.5077766849331939E-2</v>
          </cell>
          <cell r="Q53">
            <v>13.648911264109353</v>
          </cell>
          <cell r="R53">
            <v>-5.0155533698663879E-2</v>
          </cell>
          <cell r="S53">
            <v>13.297822528218706</v>
          </cell>
          <cell r="T53">
            <v>-0.10031106739732787</v>
          </cell>
          <cell r="U53">
            <v>12.595645056437411</v>
          </cell>
          <cell r="V53">
            <v>-0.25077766849331962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-0.17780919712980175</v>
          </cell>
          <cell r="H54" t="str">
            <v>1,270.00</v>
          </cell>
          <cell r="I54" t="str">
            <v>OVERPRICED</v>
          </cell>
          <cell r="J54">
            <v>30.749338767933892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-3.9774649964494202E-2</v>
          </cell>
          <cell r="O54">
            <v>1219.4861945450923</v>
          </cell>
          <cell r="P54">
            <v>-7.9549299928988626E-2</v>
          </cell>
          <cell r="Q54">
            <v>1168.9723890901844</v>
          </cell>
          <cell r="R54">
            <v>-0.15909859985797714</v>
          </cell>
          <cell r="S54">
            <v>1067.944778180369</v>
          </cell>
          <cell r="T54">
            <v>-0.3181971997159545</v>
          </cell>
          <cell r="U54">
            <v>865.88955636073774</v>
          </cell>
          <cell r="V54">
            <v>-0.79549299928988626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-1.983391696084098E-2</v>
          </cell>
          <cell r="H59" t="str">
            <v>2.05</v>
          </cell>
          <cell r="I59" t="str">
            <v>FAIRLY PRICED</v>
          </cell>
          <cell r="J59">
            <v>11.013656457959927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3.3019135196568516E-2</v>
          </cell>
          <cell r="O59">
            <v>2.1176892271529653</v>
          </cell>
          <cell r="P59">
            <v>6.6038270393136811E-2</v>
          </cell>
          <cell r="Q59">
            <v>2.1853784543059303</v>
          </cell>
          <cell r="R59">
            <v>0.13207654078627362</v>
          </cell>
          <cell r="S59">
            <v>2.3207569086118607</v>
          </cell>
          <cell r="T59">
            <v>0.26415308157254724</v>
          </cell>
          <cell r="U59">
            <v>2.5915138172237215</v>
          </cell>
          <cell r="V59">
            <v>0.66038270393136811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0.42488434375955925</v>
          </cell>
          <cell r="H61" t="str">
            <v>0.22</v>
          </cell>
          <cell r="I61" t="str">
            <v>UNDERPRICED</v>
          </cell>
          <cell r="J61">
            <v>2.7022908422680842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0.23794186420491936</v>
          </cell>
          <cell r="O61">
            <v>0.27234721012508228</v>
          </cell>
          <cell r="P61">
            <v>0.47588372840983917</v>
          </cell>
          <cell r="Q61">
            <v>0.32469442025016459</v>
          </cell>
          <cell r="R61">
            <v>0.95176745681967789</v>
          </cell>
          <cell r="S61">
            <v>0.42938884050032916</v>
          </cell>
          <cell r="T61">
            <v>1.9035349136393558</v>
          </cell>
          <cell r="U61">
            <v>0.63877768100065824</v>
          </cell>
          <cell r="V61">
            <v>4.7588372840983899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0.51132595622997612</v>
          </cell>
          <cell r="H70" t="str">
            <v>0.70</v>
          </cell>
          <cell r="I70" t="str">
            <v>UNDERPRICED</v>
          </cell>
          <cell r="J70">
            <v>1.0339732819840857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0.27777348950995062</v>
          </cell>
          <cell r="O70">
            <v>0.89444144265696535</v>
          </cell>
          <cell r="P70">
            <v>0.55554697901990124</v>
          </cell>
          <cell r="Q70">
            <v>1.0888828853139307</v>
          </cell>
          <cell r="R70">
            <v>1.1110939580398025</v>
          </cell>
          <cell r="S70">
            <v>1.4777657706278617</v>
          </cell>
          <cell r="T70">
            <v>2.2221879160796054</v>
          </cell>
          <cell r="U70">
            <v>2.2555315412557237</v>
          </cell>
          <cell r="V70">
            <v>5.5554697901990133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0.13099352595863678</v>
          </cell>
          <cell r="H71" t="str">
            <v>0.36</v>
          </cell>
          <cell r="I71" t="str">
            <v>UNDERPRICED</v>
          </cell>
          <cell r="J71">
            <v>3.4123610045869008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0.10251925233217407</v>
          </cell>
          <cell r="O71">
            <v>0.39690693083958267</v>
          </cell>
          <cell r="P71">
            <v>0.20503850466434836</v>
          </cell>
          <cell r="Q71">
            <v>0.43381386167916541</v>
          </cell>
          <cell r="R71">
            <v>0.41007700932869651</v>
          </cell>
          <cell r="S71">
            <v>0.50762772335833073</v>
          </cell>
          <cell r="T71">
            <v>0.82015401865739301</v>
          </cell>
          <cell r="U71">
            <v>0.65525544671666147</v>
          </cell>
          <cell r="V71">
            <v>2.0503850466434828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0.17973057084985306</v>
          </cell>
          <cell r="H72" t="str">
            <v>0.39</v>
          </cell>
          <cell r="I72" t="str">
            <v>UNDERPRICED</v>
          </cell>
          <cell r="J72">
            <v>3.1636072872140772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0.12497690501936543</v>
          </cell>
          <cell r="O72">
            <v>0.43874099295755253</v>
          </cell>
          <cell r="P72">
            <v>0.24995381003873107</v>
          </cell>
          <cell r="Q72">
            <v>0.48748198591510511</v>
          </cell>
          <cell r="R72">
            <v>0.49990762007746192</v>
          </cell>
          <cell r="S72">
            <v>0.58496397183021021</v>
          </cell>
          <cell r="T72">
            <v>0.99981524015492429</v>
          </cell>
          <cell r="U72">
            <v>0.77992794366042051</v>
          </cell>
          <cell r="V72">
            <v>2.4995381003873103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7.1444079288878498E-2</v>
          </cell>
          <cell r="H74" t="str">
            <v>1.80</v>
          </cell>
          <cell r="I74" t="str">
            <v>UNDERPRICED</v>
          </cell>
          <cell r="J74">
            <v>9.0909679135620607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7.5079328676382673E-2</v>
          </cell>
          <cell r="O74">
            <v>1.9351427916174888</v>
          </cell>
          <cell r="P74">
            <v>0.15015865735276557</v>
          </cell>
          <cell r="Q74">
            <v>2.0702855832349782</v>
          </cell>
          <cell r="R74">
            <v>0.30031731470553091</v>
          </cell>
          <cell r="S74">
            <v>2.3405711664699558</v>
          </cell>
          <cell r="T74">
            <v>0.60063462941106183</v>
          </cell>
          <cell r="U74">
            <v>2.8811423329399113</v>
          </cell>
          <cell r="V74">
            <v>1.5015865735276548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0.37972615928575548</v>
          </cell>
          <cell r="H75" t="str">
            <v>0.22</v>
          </cell>
          <cell r="I75" t="str">
            <v>UNDERPRICED</v>
          </cell>
          <cell r="J75">
            <v>1.3920135266402875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0.21713332267023233</v>
          </cell>
          <cell r="O75">
            <v>0.26776933098745109</v>
          </cell>
          <cell r="P75">
            <v>0.434266645340464</v>
          </cell>
          <cell r="Q75">
            <v>0.3155386619749021</v>
          </cell>
          <cell r="R75">
            <v>0.86853329068092799</v>
          </cell>
          <cell r="S75">
            <v>0.41107732394980417</v>
          </cell>
          <cell r="T75">
            <v>1.7370665813618564</v>
          </cell>
          <cell r="U75">
            <v>0.60215464789960838</v>
          </cell>
          <cell r="V75">
            <v>4.3426664534046404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-3.5251895519967144E-2</v>
          </cell>
          <cell r="H76" t="str">
            <v>2.01</v>
          </cell>
          <cell r="I76" t="str">
            <v>FAIRLY PRICED</v>
          </cell>
          <cell r="J76">
            <v>5.6004357713241948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2.5914650129977401E-2</v>
          </cell>
          <cell r="O76">
            <v>2.0620884467612544</v>
          </cell>
          <cell r="P76">
            <v>5.1829300259955025E-2</v>
          </cell>
          <cell r="Q76">
            <v>2.1141768935225094</v>
          </cell>
          <cell r="R76">
            <v>0.10365860051990983</v>
          </cell>
          <cell r="S76">
            <v>2.2183537870450185</v>
          </cell>
          <cell r="T76">
            <v>0.20731720103981965</v>
          </cell>
          <cell r="U76">
            <v>2.4267075740900372</v>
          </cell>
          <cell r="V76">
            <v>0.51829300259954936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0.36</v>
          </cell>
          <cell r="I83" t="str">
            <v>FAIRLY PRICED</v>
          </cell>
          <cell r="J83">
            <v>4.645182208173674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9.50383932528438E-2</v>
          </cell>
          <cell r="O83">
            <v>0.39421382157102375</v>
          </cell>
          <cell r="P83">
            <v>0.1900767865056876</v>
          </cell>
          <cell r="Q83">
            <v>0.42842764314204751</v>
          </cell>
          <cell r="R83">
            <v>0.38015357301137498</v>
          </cell>
          <cell r="S83">
            <v>0.49685528628409498</v>
          </cell>
          <cell r="T83">
            <v>0.76030714602274996</v>
          </cell>
          <cell r="U83">
            <v>0.63371057256818997</v>
          </cell>
          <cell r="V83">
            <v>1.9007678650568747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1.7757803487431899E-2</v>
          </cell>
          <cell r="H85" t="str">
            <v>17.65</v>
          </cell>
          <cell r="I85" t="str">
            <v>FAIRLY PRICED</v>
          </cell>
          <cell r="J85">
            <v>4.9157980020119059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5.034110873077946E-2</v>
          </cell>
          <cell r="O85">
            <v>18.538520569098257</v>
          </cell>
          <cell r="P85">
            <v>0.1006822174615587</v>
          </cell>
          <cell r="Q85">
            <v>19.427041138196511</v>
          </cell>
          <cell r="R85">
            <v>0.20136443492311762</v>
          </cell>
          <cell r="S85">
            <v>21.204082276393024</v>
          </cell>
          <cell r="T85">
            <v>0.40272886984623524</v>
          </cell>
          <cell r="U85">
            <v>24.758164552786049</v>
          </cell>
          <cell r="V85">
            <v>1.0068221746155879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0.37218116561296755</v>
          </cell>
          <cell r="H86" t="str">
            <v>2.60</v>
          </cell>
          <cell r="I86" t="str">
            <v>UNDERPRICED</v>
          </cell>
          <cell r="J86">
            <v>1.838093410957083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0.21365664804195417</v>
          </cell>
          <cell r="O86">
            <v>3.1555072849090808</v>
          </cell>
          <cell r="P86">
            <v>0.42731329608390833</v>
          </cell>
          <cell r="Q86">
            <v>3.7110145698181616</v>
          </cell>
          <cell r="R86">
            <v>0.85462659216781711</v>
          </cell>
          <cell r="S86">
            <v>4.8220291396363244</v>
          </cell>
          <cell r="T86">
            <v>1.7092531843356338</v>
          </cell>
          <cell r="U86">
            <v>7.0440582792726483</v>
          </cell>
          <cell r="V86">
            <v>4.2731329608390842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0.1802767655849884</v>
          </cell>
          <cell r="H87" t="str">
            <v>16.80</v>
          </cell>
          <cell r="I87" t="str">
            <v>UNDERPRICED</v>
          </cell>
          <cell r="J87">
            <v>3.2165903982701516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0.12522858732157771</v>
          </cell>
          <cell r="O87">
            <v>18.903840267002508</v>
          </cell>
          <cell r="P87">
            <v>0.25045717464315542</v>
          </cell>
          <cell r="Q87">
            <v>21.007680534005011</v>
          </cell>
          <cell r="R87">
            <v>0.50091434928631084</v>
          </cell>
          <cell r="S87">
            <v>25.215361068010022</v>
          </cell>
          <cell r="T87">
            <v>1.0018286985726217</v>
          </cell>
          <cell r="U87">
            <v>33.630722136020047</v>
          </cell>
          <cell r="V87">
            <v>2.5045717464315547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0.13515326748942744</v>
          </cell>
          <cell r="H90" t="str">
            <v>3.65</v>
          </cell>
          <cell r="I90" t="str">
            <v>UNDERPRICED</v>
          </cell>
          <cell r="J90">
            <v>-4.9818831811058466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0.10443602900124582</v>
          </cell>
          <cell r="O90">
            <v>4.0311915058545473</v>
          </cell>
          <cell r="P90">
            <v>0.20887205800249165</v>
          </cell>
          <cell r="Q90">
            <v>4.4123830117090943</v>
          </cell>
          <cell r="R90">
            <v>0.41774411600498329</v>
          </cell>
          <cell r="S90">
            <v>5.1747660234181891</v>
          </cell>
          <cell r="T90">
            <v>0.8354882320099668</v>
          </cell>
          <cell r="U90">
            <v>6.6995320468363788</v>
          </cell>
          <cell r="V90">
            <v>2.0887205800249169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-3.4828730730358527E-4</v>
          </cell>
          <cell r="H92" t="str">
            <v>114.80</v>
          </cell>
          <cell r="I92" t="str">
            <v>FAIRLY PRICED</v>
          </cell>
          <cell r="J92">
            <v>3.8118315052410869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4.1997962372633868E-2</v>
          </cell>
          <cell r="O92">
            <v>119.62136608037837</v>
          </cell>
          <cell r="P92">
            <v>8.3995924745267958E-2</v>
          </cell>
          <cell r="Q92">
            <v>124.44273216075676</v>
          </cell>
          <cell r="R92">
            <v>0.16799184949053592</v>
          </cell>
          <cell r="S92">
            <v>134.08546432151351</v>
          </cell>
          <cell r="T92">
            <v>0.33598369898107161</v>
          </cell>
          <cell r="U92">
            <v>153.37092864302701</v>
          </cell>
          <cell r="V92">
            <v>0.83995924745267891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0.23165799108372553</v>
          </cell>
          <cell r="H95" t="str">
            <v>1.60</v>
          </cell>
          <cell r="I95" t="str">
            <v>UNDERPRICED</v>
          </cell>
          <cell r="J95">
            <v>3.3589601181278379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0.14890465794646834</v>
          </cell>
          <cell r="O95">
            <v>1.8382474527143495</v>
          </cell>
          <cell r="P95">
            <v>0.29780931589293669</v>
          </cell>
          <cell r="Q95">
            <v>2.076494905428699</v>
          </cell>
          <cell r="R95">
            <v>0.59561863178587338</v>
          </cell>
          <cell r="S95">
            <v>2.5529898108573974</v>
          </cell>
          <cell r="T95">
            <v>1.1912372635717468</v>
          </cell>
          <cell r="U95">
            <v>3.5059796217147952</v>
          </cell>
          <cell r="V95">
            <v>2.9780931589293664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0.35870996806867322</v>
          </cell>
          <cell r="H97" t="str">
            <v>6.05</v>
          </cell>
          <cell r="I97" t="str">
            <v>UNDERPRICED</v>
          </cell>
          <cell r="J97">
            <v>2.7796994651564648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0.20744922458397541</v>
          </cell>
          <cell r="O97">
            <v>7.3050678087330514</v>
          </cell>
          <cell r="P97">
            <v>0.4148984491679506</v>
          </cell>
          <cell r="Q97">
            <v>8.5601356174661003</v>
          </cell>
          <cell r="R97">
            <v>0.8297968983359012</v>
          </cell>
          <cell r="S97">
            <v>11.070271234932202</v>
          </cell>
          <cell r="T97">
            <v>1.659593796671802</v>
          </cell>
          <cell r="U97">
            <v>16.090542469864403</v>
          </cell>
          <cell r="V97">
            <v>4.1489844916795064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-0.17019184491232778</v>
          </cell>
          <cell r="H99" t="str">
            <v>132.50</v>
          </cell>
          <cell r="I99" t="str">
            <v>OVERPRICED</v>
          </cell>
          <cell r="J99">
            <v>23.05307806902146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-3.6264633079435504E-2</v>
          </cell>
          <cell r="O99">
            <v>127.6949361169748</v>
          </cell>
          <cell r="P99">
            <v>-7.2529266158871009E-2</v>
          </cell>
          <cell r="Q99">
            <v>122.88987223394959</v>
          </cell>
          <cell r="R99">
            <v>-0.14505853231774202</v>
          </cell>
          <cell r="S99">
            <v>113.27974446789918</v>
          </cell>
          <cell r="T99">
            <v>-0.29011706463548415</v>
          </cell>
          <cell r="U99">
            <v>94.059488935798356</v>
          </cell>
          <cell r="V99">
            <v>-0.72529266158871031</v>
          </cell>
          <cell r="W99">
            <v>36.398722339495876</v>
          </cell>
        </row>
        <row r="100">
          <cell r="I100">
            <v>26</v>
          </cell>
        </row>
        <row r="101">
          <cell r="I101">
            <v>30</v>
          </cell>
        </row>
        <row r="102">
          <cell r="I102">
            <v>21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1230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49603.32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3790.7999999999997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215077.5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179292.5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179500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33264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43455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791667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390144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68520.2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198360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196560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21984.899999999998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527520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90666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103200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183960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2871000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231178.5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1985.2669999999998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2806.02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36178.5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16560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19364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103000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121200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62730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7930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37100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1006678.2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2008.9999999999998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781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4851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2635.2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1677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18900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2457.4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10612.8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4816.8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12248.217500000001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3380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21840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45369.5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38976.895999999993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690.25600000000009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2445.7125000000001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2696972.9923749999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08/08/2019 14:39:59.059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0" sqref="A10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08/08/2019 14:39:59.059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0.41</v>
      </c>
      <c r="C6" s="21">
        <f>IFERROR(VLOOKUP(A6,'[1]Business Score'!$A:$O,15,FALSE),"")</f>
        <v>-0.20677033333333339</v>
      </c>
      <c r="D6" s="21">
        <f>IFERROR(B6/VLOOKUP(A6,'[1]Business Score'!$A:$Q,17,FALSE),"")</f>
        <v>0.4193297777777778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-1.9828763313886093</v>
      </c>
      <c r="L6" s="21">
        <f t="shared" ref="L6:L8" si="3">IFERROR(B6/E6,"")</f>
        <v>-11.57062607497199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-0.62988925455293199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52.00</v>
      </c>
      <c r="C7" s="21">
        <f>IFERROR(VLOOKUP(A7,'[1]Business Score'!$A:$O,15,FALSE),"")</f>
        <v>8.9126322189724441</v>
      </c>
      <c r="D7" s="21">
        <f>IFERROR(B7/VLOOKUP(A7,'[1]Business Score'!$A:$Q,17,FALSE),"")</f>
        <v>28.839891156898144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5.8344155489000071</v>
      </c>
      <c r="L7" s="21">
        <f t="shared" si="3"/>
        <v>7.7641320545991634</v>
      </c>
      <c r="M7" s="21">
        <f>VLOOKUP(A7,'[1]Business Score'!$A:$BU,73,)</f>
        <v>10.658222191536101</v>
      </c>
      <c r="N7" s="21">
        <f>IFERROR(B7/D7,"")</f>
        <v>1.8030581224146627</v>
      </c>
      <c r="O7" s="8">
        <f>IFERROR(R7/B7,"")</f>
        <v>5.7730769230769224E-2</v>
      </c>
      <c r="P7" s="25">
        <f>VLOOKUP(A7,'[1]Valuation Sheet'!$B:$W,21,FALSE)</f>
        <v>4.2732611196572678E-2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2.34</v>
      </c>
      <c r="C10" s="21">
        <f>IFERROR(VLOOKUP(A10,'[1]Business Score'!$A:$O,15,FALSE),"")</f>
        <v>0.31064012345679054</v>
      </c>
      <c r="D10" s="21">
        <f>IFERROR(B10/VLOOKUP(A10,'[1]Business Score'!$A:$Q,17,FALSE),"")</f>
        <v>3.8869938534278954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>BUY</v>
      </c>
      <c r="K10" s="7">
        <f t="shared" ref="K10" si="4">IFERROR(B10/C10,"")</f>
        <v>7.5328324427655255</v>
      </c>
      <c r="L10" s="21">
        <f t="shared" ref="L10" si="5">IFERROR(B10/E10,"")</f>
        <v>4.882990329240612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0.10679487179487178</v>
      </c>
      <c r="P10" s="25">
        <f>VLOOKUP(A10,'[1]Valuation Sheet'!$B:$W,21,FALSE)</f>
        <v>1.1416615577103957</v>
      </c>
      <c r="Q10" s="26">
        <f>P10/5</f>
        <v>0.22833231154207914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6.05</v>
      </c>
      <c r="C12" s="21">
        <f>IFERROR(VLOOKUP(A12,'[1]Business Score'!$A:$O,15,FALSE),"")</f>
        <v>2.6717605344585071</v>
      </c>
      <c r="D12" s="21">
        <f>IFERROR(B12/VLOOKUP(A12,'[1]Business Score'!$A:$Q,17,FALSE),"")</f>
        <v>15.093133079736019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2.2644244953734858</v>
      </c>
      <c r="L12" s="21">
        <f t="shared" ref="L12" si="7">IFERROR(B12/E12,"")</f>
        <v>2.1550894145677257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8.0185123966942162E-2</v>
      </c>
      <c r="P12" s="25">
        <f>VLOOKUP(A12,'[1]Valuation Sheet'!$B:$W,21,FALSE)</f>
        <v>3.1158845710536935</v>
      </c>
      <c r="Q12" s="26">
        <f>P12/5</f>
        <v>0.62317691421073873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7.25</v>
      </c>
      <c r="C13" s="21">
        <f>IFERROR(VLOOKUP(A13,'[1]Business Score'!$A:$O,15,FALSE),"")</f>
        <v>4.1313735948241002</v>
      </c>
      <c r="D13" s="21">
        <f>IFERROR(B13/VLOOKUP(A13,'[1]Business Score'!$A:$Q,17,FALSE),"")</f>
        <v>21.501233076110886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1.7548642923707025</v>
      </c>
      <c r="L13" s="21">
        <f t="shared" ref="L13:L23" si="10">IFERROR(B13/E13,"")</f>
        <v>3.554084467028245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2.2476035083554664</v>
      </c>
      <c r="Q13" s="26">
        <f>P13/5</f>
        <v>0.44952070167109326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5.00</v>
      </c>
      <c r="C14" s="21">
        <f>IFERROR(VLOOKUP(A14,'[1]Business Score'!$A:$O,15,FALSE),"")</f>
        <v>1.6641782729805015</v>
      </c>
      <c r="D14" s="21">
        <f>IFERROR(B14/VLOOKUP(A14,'[1]Business Score'!$A:$Q,17,FALSE),"")</f>
        <v>13.080755293711638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3.0044858061060524</v>
      </c>
      <c r="L14" s="21">
        <f t="shared" si="10"/>
        <v>2.9260750956043151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4.9691999999999993E-2</v>
      </c>
      <c r="P14" s="25">
        <f>VLOOKUP(A14,'[1]Valuation Sheet'!$B:$W,21,FALSE)</f>
        <v>2.689461609297898</v>
      </c>
      <c r="Q14" s="26">
        <f>P14/5</f>
        <v>0.53789232185957958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1.68</v>
      </c>
      <c r="C15" s="21">
        <f>IFERROR(VLOOKUP(A15,'[1]Business Score'!$A:$O,15,FALSE),"")</f>
        <v>0.75613777777777902</v>
      </c>
      <c r="D15" s="21">
        <f>IFERROR(B15/VLOOKUP(A15,'[1]Business Score'!$A:$Q,17,FALSE),"")</f>
        <v>9.9664193787878776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2.2218173054881203</v>
      </c>
      <c r="L15" s="21">
        <f t="shared" si="10"/>
        <v>2.260598599604954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5.9544642857142852E-2</v>
      </c>
      <c r="P15" s="25">
        <f>VLOOKUP(A15,'[1]Valuation Sheet'!$B:$W,21,FALSE)</f>
        <v>4.9972349432851386</v>
      </c>
      <c r="Q15" s="26">
        <f>P15/5</f>
        <v>0.99944698865702775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1.50</v>
      </c>
      <c r="C16" s="21">
        <f>IFERROR(VLOOKUP(A16,'[1]Business Score'!$A:$O,15,FALSE),"")</f>
        <v>0.79137038315498787</v>
      </c>
      <c r="D16" s="21">
        <f>IFERROR(B16/VLOOKUP(A16,'[1]Business Score'!$A:$Q,17,FALSE),"")</f>
        <v>6.5366321631423459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1.8954462182674694</v>
      </c>
      <c r="L16" s="21">
        <f t="shared" si="10"/>
        <v>2.1877357520343859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7.3649999999999993E-2</v>
      </c>
      <c r="P16" s="25">
        <f>VLOOKUP(A16,'[1]Valuation Sheet'!$B:$W,21,FALSE)</f>
        <v>4.2830222269646869</v>
      </c>
      <c r="Q16" s="26">
        <f>P16/5</f>
        <v>0.85660444539293734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26.90</v>
      </c>
      <c r="C17" s="21">
        <f>IFERROR(VLOOKUP(A17,'[1]Business Score'!$A:$O,15,FALSE),"")</f>
        <v>6.2738564050288845</v>
      </c>
      <c r="D17" s="21">
        <f>IFERROR(B17/VLOOKUP(A17,'[1]Business Score'!$A:$Q,17,FALSE),"")</f>
        <v>16.811169680381642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FAIRLY PRICED</v>
      </c>
      <c r="J17" s="34" t="str">
        <f t="shared" si="1"/>
        <v/>
      </c>
      <c r="K17" s="7">
        <f t="shared" si="9"/>
        <v>4.2876339946891333</v>
      </c>
      <c r="L17" s="21">
        <f t="shared" si="10"/>
        <v>5.034538697472029</v>
      </c>
      <c r="M17" s="21">
        <f>VLOOKUP(A17,'[1]Business Score'!$A:$BU,73,)</f>
        <v>4.5047435094937383</v>
      </c>
      <c r="N17" s="21">
        <f t="shared" si="8"/>
        <v>1.6001266129263958</v>
      </c>
      <c r="O17" s="8">
        <f>IFERROR(R17/B17,"")</f>
        <v>0.10176579925650557</v>
      </c>
      <c r="P17" s="25">
        <f>VLOOKUP(A17,'[1]Valuation Sheet'!$B:$W,21,FALSE)</f>
        <v>0.4348141109826662</v>
      </c>
      <c r="Q17" s="26">
        <f>P17/5</f>
        <v>8.6962822196533243E-2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38.10</v>
      </c>
      <c r="C18" s="21">
        <f>IFERROR(VLOOKUP(A18,'[1]Business Score'!$A:$O,15,FALSE),"")</f>
        <v>7.26953125</v>
      </c>
      <c r="D18" s="21">
        <f>IFERROR(B18/VLOOKUP(A18,'[1]Business Score'!$A:$Q,17,FALSE),"")</f>
        <v>23.466572522615131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5.2410531972058036</v>
      </c>
      <c r="L18" s="21">
        <f t="shared" si="10"/>
        <v>7.762781507289942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3.984383202099738E-2</v>
      </c>
      <c r="P18" s="25">
        <f>VLOOKUP(A18,'[1]Valuation Sheet'!$B:$W,21,FALSE)</f>
        <v>-4.8749000361683392E-2</v>
      </c>
      <c r="Q18" s="26">
        <f>P18/5</f>
        <v>-9.7498000723366778E-3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2.38</v>
      </c>
      <c r="C19" s="21">
        <f>IFERROR(VLOOKUP(A19,'[1]Business Score'!$A:$O,15,FALSE),"")</f>
        <v>0.3201806182702327</v>
      </c>
      <c r="D19" s="21">
        <f>IFERROR(B19/VLOOKUP(A19,'[1]Business Score'!$A:$Q,17,FALSE),"")</f>
        <v>3.4550814474399054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7.4333044044261234</v>
      </c>
      <c r="L19" s="21">
        <f t="shared" si="10"/>
        <v>6.1273995997800252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8.3697478991596637E-3</v>
      </c>
      <c r="P19" s="25">
        <f>VLOOKUP(A19,'[1]Valuation Sheet'!$B:$W,21,FALSE)</f>
        <v>0.77230877971409639</v>
      </c>
      <c r="Q19" s="26">
        <f>P19/5</f>
        <v>0.15446175594281927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5.80</v>
      </c>
      <c r="C20" s="21">
        <f>IFERROR(VLOOKUP(A20,'[1]Business Score'!$A:$O,15,FALSE),"")</f>
        <v>2.2984502923976606</v>
      </c>
      <c r="D20" s="21">
        <f>IFERROR(B20/VLOOKUP(A20,'[1]Business Score'!$A:$Q,17,FALSE),"")</f>
        <v>14.325649417661802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2.523439388349638</v>
      </c>
      <c r="L20" s="21">
        <f t="shared" si="10"/>
        <v>2.3050691058241242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0.14658620689655172</v>
      </c>
      <c r="P20" s="25">
        <f>VLOOKUP(A20,'[1]Valuation Sheet'!$B:$W,21,FALSE)</f>
        <v>2.8667899568206305</v>
      </c>
      <c r="Q20" s="26">
        <f>P20/5</f>
        <v>0.57335799136412613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6.75</v>
      </c>
      <c r="C21" s="21">
        <f>IFERROR(VLOOKUP(A21,'[1]Business Score'!$A:$O,15,FALSE),"")</f>
        <v>0.63368818681318684</v>
      </c>
      <c r="D21" s="21">
        <f>IFERROR(B21/VLOOKUP(A21,'[1]Business Score'!$A:$Q,17,FALSE),"")</f>
        <v>8.1087400971121895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10.651926516013656</v>
      </c>
      <c r="L21" s="21">
        <f t="shared" si="10"/>
        <v>8.1965222222279088</v>
      </c>
      <c r="M21" s="21">
        <f>VLOOKUP(A21,'[1]Business Score'!$A:$BU,73,)</f>
        <v>11.468045009683406</v>
      </c>
      <c r="N21" s="21">
        <f t="shared" si="8"/>
        <v>0.83243511558644168</v>
      </c>
      <c r="O21" s="8">
        <f>IFERROR(R21/B21,"")</f>
        <v>0</v>
      </c>
      <c r="P21" s="25">
        <f>VLOOKUP(A21,'[1]Valuation Sheet'!$B:$W,21,FALSE)</f>
        <v>0.37911046167732243</v>
      </c>
      <c r="Q21" s="26">
        <f>P21/5</f>
        <v>7.5822092335464483E-2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0.57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1.2534273152709359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UNDERPRICED</v>
      </c>
      <c r="J22" s="34" t="str">
        <f t="shared" si="1"/>
        <v>BUY</v>
      </c>
      <c r="K22" s="7">
        <f t="shared" si="9"/>
        <v>6.6091794208727173</v>
      </c>
      <c r="L22" s="21">
        <f t="shared" si="10"/>
        <v>6.6107542954422174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1.3072137048456107</v>
      </c>
      <c r="Q22" s="26">
        <f>P22/5</f>
        <v>0.26144274096912212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16.80</v>
      </c>
      <c r="C23" s="21">
        <f>IFERROR(VLOOKUP(A23,'[1]Business Score'!$A:$O,15,FALSE),"")</f>
        <v>6.16</v>
      </c>
      <c r="D23" s="21">
        <f>IFERROR(B23/VLOOKUP(A23,'[1]Business Score'!$A:$Q,17,FALSE),"")</f>
        <v>23.720258931044036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2.7272727272727275</v>
      </c>
      <c r="L23" s="21">
        <f t="shared" si="10"/>
        <v>2.9771243996880679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0.166625</v>
      </c>
      <c r="P23" s="25">
        <f>VLOOKUP(A23,'[1]Valuation Sheet'!$B:$W,21,FALSE)</f>
        <v>1.7155534551233469</v>
      </c>
      <c r="Q23" s="26">
        <f>P23/5</f>
        <v>0.3431106910246694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41.40</v>
      </c>
      <c r="C26" s="21">
        <f>IFERROR(VLOOKUP(A26,'[1]Business Score'!$A:$O,15,FALSE),"")</f>
        <v>3.0673995433789871</v>
      </c>
      <c r="D26" s="21">
        <f>IFERROR(B26/VLOOKUP(A26,'[1]Business Score'!$A:$Q,17,FALSE),"")</f>
        <v>35.995139999999999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13.496774520085692</v>
      </c>
      <c r="L26" s="21">
        <f t="shared" ref="L26:L27" si="14">IFERROR(B26/E26,"")</f>
        <v>16.514724659222519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4.4521739130434786E-2</v>
      </c>
      <c r="P26" s="25">
        <f>VLOOKUP(A26,'[1]Valuation Sheet'!$B:$W,21,FALSE)</f>
        <v>-4.9984277321671766E-2</v>
      </c>
      <c r="Q26" s="26">
        <f>P26/5</f>
        <v>-9.9968554643343529E-3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12.00</v>
      </c>
      <c r="C27" s="21">
        <f>IFERROR(VLOOKUP(A27,'[1]Business Score'!$A:$O,15,FALSE),"")</f>
        <v>0.12027406976744236</v>
      </c>
      <c r="D27" s="21">
        <f>IFERROR(B27/VLOOKUP(A27,'[1]Business Score'!$A:$Q,17,FALSE),"")</f>
        <v>3.864659553123575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99.77212896514412</v>
      </c>
      <c r="L27" s="21">
        <f t="shared" si="14"/>
        <v>37.399777044530374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-0.63753206587011002</v>
      </c>
      <c r="Q27" s="26">
        <f>P27/5</f>
        <v>-0.127506413174022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50.00</v>
      </c>
      <c r="C28" s="21">
        <f>IFERROR(VLOOKUP(A28,'[1]Business Score'!$A:$O,15,FALSE),"")</f>
        <v>1.0032041249999992</v>
      </c>
      <c r="D28" s="21">
        <f>IFERROR(B28/VLOOKUP(A28,'[1]Business Score'!$A:$Q,17,FALSE),"")</f>
        <v>19.487531751336899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49.840305431359781</v>
      </c>
      <c r="L28" s="21">
        <f t="shared" ref="L28" si="15">IFERROR(B28/E28,"")</f>
        <v>9.3767923290369666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5.1707999999999997E-2</v>
      </c>
      <c r="P28" s="25">
        <f>VLOOKUP(A28,'[1]Valuation Sheet'!$B:$W,21,FALSE)</f>
        <v>-0.17377746840924668</v>
      </c>
      <c r="Q28" s="26">
        <f>P28/5</f>
        <v>-3.4755493681849339E-2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14.00</v>
      </c>
      <c r="C30" s="21">
        <f>IFERROR(VLOOKUP(A30,'[1]Business Score'!$A:$O,15,FALSE),"")</f>
        <v>0.43617351598173515</v>
      </c>
      <c r="D30" s="21">
        <f>IFERROR(B30/VLOOKUP(A30,'[1]Business Score'!$A:$Q,17,FALSE),"")</f>
        <v>29.609510603754437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OVERPRICED</v>
      </c>
      <c r="J30" s="34" t="str">
        <f t="shared" si="1"/>
        <v/>
      </c>
      <c r="K30" s="7">
        <f>IFERROR(B30/C30,"")</f>
        <v>32.097317895353953</v>
      </c>
      <c r="L30" s="21">
        <f t="shared" ref="L30" si="16">IFERROR(B30/E30,"")</f>
        <v>57.627864126476979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8.9285714285714288E-2</v>
      </c>
      <c r="P30" s="25">
        <f>VLOOKUP(A30,'[1]Valuation Sheet'!$B:$W,21,FALSE)</f>
        <v>0.30135779396207196</v>
      </c>
      <c r="Q30" s="26">
        <f>P30/5</f>
        <v>6.0271558792414394E-2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165.00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55.034193711967553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7.3554089540767311</v>
      </c>
      <c r="L31" s="21">
        <f t="shared" ref="L31:L32" si="18">IFERROR(B31/E31,"")</f>
        <v>10.689624478716464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9.6991818181818179E-2</v>
      </c>
      <c r="P31" s="25">
        <f>VLOOKUP(A31,'[1]Valuation Sheet'!$B:$W,21,FALSE)</f>
        <v>-0.3020126566776048</v>
      </c>
      <c r="Q31" s="26">
        <f>P31/5</f>
        <v>-6.0402531335520961E-2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14.35</v>
      </c>
      <c r="C32" s="21">
        <f>IFERROR(VLOOKUP(A32,'[1]Business Score'!$A:$O,15,FALSE),"")</f>
        <v>-0.85851636664597519</v>
      </c>
      <c r="D32" s="21">
        <f>IFERROR(B32/VLOOKUP(A32,'[1]Business Score'!$A:$Q,17,FALSE),"")</f>
        <v>9.0365757994891958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-16.714882275409764</v>
      </c>
      <c r="L32" s="21">
        <f t="shared" si="18"/>
        <v>17.52145313268246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0.10152439024390243</v>
      </c>
      <c r="P32" s="25">
        <f>VLOOKUP(A32,'[1]Valuation Sheet'!$B:$W,21,FALSE)</f>
        <v>-0.32947109388307017</v>
      </c>
      <c r="Q32" s="26">
        <f>P32/5</f>
        <v>-6.5894218776614027E-2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6.85</v>
      </c>
      <c r="C34" s="21">
        <f>IFERROR(VLOOKUP(A34,'[1]Business Score'!$A:$O,15,FALSE),"")</f>
        <v>1.1058898626733831</v>
      </c>
      <c r="D34" s="21">
        <f>IFERROR(B34/VLOOKUP(A34,'[1]Business Score'!$A:$Q,17,FALSE),"")</f>
        <v>10.870333447251879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/>
      </c>
      <c r="K34" s="7">
        <f>IFERROR(B34/C34,"")</f>
        <v>6.1941068737539373</v>
      </c>
      <c r="L34" s="21">
        <f t="shared" ref="L34" si="20">IFERROR(B34/E34,"")</f>
        <v>6.4336651109540144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7.7682481751824822E-2</v>
      </c>
      <c r="P34" s="25">
        <f>VLOOKUP(A34,'[1]Valuation Sheet'!$B:$W,21,FALSE)</f>
        <v>0.75502288023762554</v>
      </c>
      <c r="Q34" s="26">
        <f>P34/5</f>
        <v>0.1510045760475251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24.75</v>
      </c>
      <c r="C35" s="21">
        <f>IFERROR(VLOOKUP(A35,'[1]Business Score'!$A:$O,15,FALSE),"")</f>
        <v>2.8990614285714278</v>
      </c>
      <c r="D35" s="21">
        <f>IFERROR(B35/VLOOKUP(A35,'[1]Business Score'!$A:$Q,17,FALSE),"")</f>
        <v>4.7255371428571422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8.5372457982706749</v>
      </c>
      <c r="L35" s="21">
        <f t="shared" ref="L35" si="22">IFERROR(B35/E35,"")</f>
        <v>7.7528061067976033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8.8853333333333326E-2</v>
      </c>
      <c r="P35" s="25">
        <f>VLOOKUP(A35,'[1]Valuation Sheet'!$B:$W,21,FALSE)</f>
        <v>-0.22714859228185447</v>
      </c>
      <c r="Q35" s="26">
        <f>P35/5</f>
        <v>-4.5429718456370893E-2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4.76</v>
      </c>
      <c r="C37" s="21">
        <f>IFERROR(VLOOKUP(A37,'[1]Business Score'!$A:$O,15,FALSE),"")</f>
        <v>0.58958100084817577</v>
      </c>
      <c r="D37" s="21">
        <f>IFERROR(B37/VLOOKUP(A37,'[1]Business Score'!$A:$Q,17,FALSE),"")</f>
        <v>3.8654201686071916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FAIRLY PRICED</v>
      </c>
      <c r="J37" s="34" t="str">
        <f t="shared" si="1"/>
        <v/>
      </c>
      <c r="K37" s="7">
        <f t="shared" ref="K37" si="23">IFERROR(B37/C37,"")</f>
        <v>8.0735301733811422</v>
      </c>
      <c r="L37" s="21">
        <f t="shared" ref="L37:L38" si="24">IFERROR(B37/E37,"")</f>
        <v>5.5942695902368227</v>
      </c>
      <c r="M37" s="21">
        <f>VLOOKUP(A37,'[1]Business Score'!$A:$BU,73,)</f>
        <v>7.1376499800134612</v>
      </c>
      <c r="N37" s="21">
        <f>IFERROR(B37/D37,"")</f>
        <v>1.2314314595494926</v>
      </c>
      <c r="O37" s="8">
        <f>IFERROR(R37/B37,"")</f>
        <v>8.4002100840336144E-2</v>
      </c>
      <c r="P37" s="25">
        <f>VLOOKUP(A37,'[1]Valuation Sheet'!$B:$W,21,FALSE)</f>
        <v>0.49729153567078388</v>
      </c>
      <c r="Q37" s="26">
        <f>P37/5</f>
        <v>9.9458307134156779E-2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6.00</v>
      </c>
      <c r="C39" s="21">
        <f>IFERROR(VLOOKUP(A39,'[1]Business Score'!$A:$O,15,FALSE),"")</f>
        <v>0.48542065491184061</v>
      </c>
      <c r="D39" s="21">
        <f>IFERROR(B39/VLOOKUP(A39,'[1]Business Score'!$A:$Q,17,FALSE),"")</f>
        <v>11.362364987405542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12.360413466727506</v>
      </c>
      <c r="L39" s="21">
        <f t="shared" ref="L39:L42" si="26">IFERROR(B39/E39,"")</f>
        <v>4.936562798735908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2.5025000000000002E-2</v>
      </c>
      <c r="P39" s="25">
        <f>VLOOKUP(A39,'[1]Valuation Sheet'!$B:$W,21,FALSE)</f>
        <v>1.2816479035430155</v>
      </c>
      <c r="Q39" s="26">
        <f>P39/5</f>
        <v>0.25632958070860312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0.89</v>
      </c>
      <c r="C40" s="21">
        <f>IFERROR(VLOOKUP(A40,'[1]Business Score'!$A:$O,15,FALSE),"")</f>
        <v>0.50742118081180831</v>
      </c>
      <c r="D40" s="21">
        <f>IFERROR(B40/VLOOKUP(A40,'[1]Business Score'!$A:$Q,17,FALSE),"")</f>
        <v>2.4762253535314298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1.7539669876927784</v>
      </c>
      <c r="L40" s="21">
        <f t="shared" si="26"/>
        <v>4.5722678886646451</v>
      </c>
      <c r="M40" s="21">
        <f>VLOOKUP(A40,'[1]Business Score'!$A:$BU,73,)</f>
        <v>14.390898870123561</v>
      </c>
      <c r="N40" s="21">
        <f>IFERROR(B40/D40,"")</f>
        <v>0.35941801449158922</v>
      </c>
      <c r="O40" s="8">
        <f>IFERROR(R40/B40,"")</f>
        <v>3.3694382022471908E-2</v>
      </c>
      <c r="P40" s="25">
        <f>VLOOKUP(A40,'[1]Valuation Sheet'!$B:$W,21,FALSE)</f>
        <v>2.0833452563833892</v>
      </c>
      <c r="Q40" s="26">
        <f>P40/5</f>
        <v>0.41666905127667786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5.75</v>
      </c>
      <c r="C41" s="21">
        <f>IFERROR(VLOOKUP(A41,'[1]Business Score'!$A:$O,15,FALSE),"")</f>
        <v>-3.2890173611111093</v>
      </c>
      <c r="D41" s="21">
        <f>IFERROR(B41/VLOOKUP(A41,'[1]Business Score'!$A:$Q,17,FALSE),"")</f>
        <v>26.811908807663695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-1.7482425200873708</v>
      </c>
      <c r="L41" s="21">
        <f t="shared" si="26"/>
        <v>3.2223717444627153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0.11297391304347826</v>
      </c>
      <c r="P41" s="25">
        <f>VLOOKUP(A41,'[1]Valuation Sheet'!$B:$W,21,FALSE)</f>
        <v>3.5943222862749238</v>
      </c>
      <c r="Q41" s="26">
        <f>P41/5</f>
        <v>0.71886445725498471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20.60</v>
      </c>
      <c r="C44" s="21">
        <f>IFERROR(VLOOKUP(A44,'[1]Business Score'!$A:$O,15,FALSE),"")</f>
        <v>4.622587121212125</v>
      </c>
      <c r="D44" s="21">
        <f>IFERROR(B44/VLOOKUP(A44,'[1]Business Score'!$A:$Q,17,FALSE),"")</f>
        <v>30.707429882154887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4.456378962652912</v>
      </c>
      <c r="L44" s="21">
        <f t="shared" ref="L44" si="28">IFERROR(B44/E44,"")</f>
        <v>5.8823714298755299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9.7584951456310673E-2</v>
      </c>
      <c r="P44" s="25">
        <f>VLOOKUP(A44,'[1]Valuation Sheet'!$B:$W,21,FALSE)</f>
        <v>0.72267996666734646</v>
      </c>
      <c r="Q44" s="26">
        <f>P44/5</f>
        <v>0.14453599333346928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1.56</v>
      </c>
      <c r="C46" s="21">
        <f>IFERROR(VLOOKUP(A46,'[1]Business Score'!$A:$O,15,FALSE),"")</f>
        <v>0.25016761363636353</v>
      </c>
      <c r="D46" s="21">
        <f>IFERROR(B46/VLOOKUP(A46,'[1]Business Score'!$A:$Q,17,FALSE),"")</f>
        <v>0.94764646125686403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6.2358191666950598</v>
      </c>
      <c r="L46" s="21">
        <f t="shared" ref="L46" si="30">IFERROR(B46/E46,"")</f>
        <v>7.6080415061111335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0.12819551282051284</v>
      </c>
      <c r="P46" s="25">
        <f>VLOOKUP(A46,'[1]Valuation Sheet'!$B:$W,21,FALSE)</f>
        <v>4.5938454140179719E-2</v>
      </c>
      <c r="Q46" s="26">
        <f>P46/5</f>
        <v>9.1876908280359437E-3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10.30</v>
      </c>
      <c r="C48" s="21">
        <f>IFERROR(VLOOKUP(A48,'[1]Business Score'!$A:$O,15,FALSE),"")</f>
        <v>0.43781117021276544</v>
      </c>
      <c r="D48" s="21">
        <f>IFERROR(B48/VLOOKUP(A48,'[1]Business Score'!$A:$Q,17,FALSE),"")</f>
        <v>6.6851895340819532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23.52612427635059</v>
      </c>
      <c r="L48" s="21">
        <f t="shared" ref="L48" si="32">IFERROR(B48/E48,"")</f>
        <v>26.967350576428423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2.2106796116504856E-2</v>
      </c>
      <c r="P48" s="25">
        <f>VLOOKUP(A48,'[1]Valuation Sheet'!$B:$W,21,FALSE)</f>
        <v>-0.35861896904619694</v>
      </c>
      <c r="Q48" s="26">
        <f>P48/5</f>
        <v>-7.1723793809239392E-2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20.60</v>
      </c>
      <c r="C49" s="21">
        <f>IFERROR(VLOOKUP(A49,'[1]Business Score'!$A:$O,15,FALSE),"")</f>
        <v>-0.23157739999999999</v>
      </c>
      <c r="D49" s="21">
        <f>IFERROR(B49/VLOOKUP(A49,'[1]Business Score'!$A:$Q,17,FALSE),"")</f>
        <v>7.3320893333333323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-88.955139836616198</v>
      </c>
      <c r="L49" s="21">
        <f t="shared" ref="L49:L54" si="35">IFERROR(B49/E49,"")</f>
        <v>838.6633989192818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9.8606796116504844E-3</v>
      </c>
      <c r="P49" s="25">
        <f>VLOOKUP(A49,'[1]Valuation Sheet'!$B:$W,21,FALSE)</f>
        <v>-0.78740196898104597</v>
      </c>
      <c r="Q49" s="26">
        <f>P49/5</f>
        <v>-0.15748039379620921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10.10</v>
      </c>
      <c r="C50" s="21">
        <f>IFERROR(VLOOKUP(A50,'[1]Business Score'!$A:$O,15,FALSE),"")</f>
        <v>1.8313723333333347</v>
      </c>
      <c r="D50" s="21">
        <f>IFERROR(B50/VLOOKUP(A50,'[1]Business Score'!$A:$Q,17,FALSE),"")</f>
        <v>7.9288351703703697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5.5149899428788967</v>
      </c>
      <c r="L50" s="21">
        <f t="shared" si="35"/>
        <v>4.966826241012174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0.12424752475247525</v>
      </c>
      <c r="P50" s="25">
        <f>VLOOKUP(A50,'[1]Valuation Sheet'!$B:$W,21,FALSE)</f>
        <v>0.59253922745716814</v>
      </c>
      <c r="Q50" s="26">
        <f>P50/5</f>
        <v>0.11850784549143363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15.30</v>
      </c>
      <c r="C51" s="21">
        <f>IFERROR(VLOOKUP(A51,'[1]Business Score'!$A:$O,15,FALSE),"")</f>
        <v>2.5676757723577328</v>
      </c>
      <c r="D51" s="21">
        <f>IFERROR(B51/VLOOKUP(A51,'[1]Business Score'!$A:$Q,17,FALSE),"")</f>
        <v>40.400005311846691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5.9586962515718982</v>
      </c>
      <c r="L51" s="21">
        <f t="shared" si="35"/>
        <v>5.1487379068158798</v>
      </c>
      <c r="M51" s="21">
        <f>VLOOKUP(A51,'[1]Business Score'!$A:$BU,73,)</f>
        <v>19.263245651187027</v>
      </c>
      <c r="N51" s="21">
        <f t="shared" si="33"/>
        <v>0.37871282149345431</v>
      </c>
      <c r="O51" s="8">
        <f>IFERROR(R51/B51,"")</f>
        <v>6.5396078431372545E-2</v>
      </c>
      <c r="P51" s="25">
        <f>VLOOKUP(A51,'[1]Valuation Sheet'!$B:$W,21,FALSE)</f>
        <v>1.5899423507406962</v>
      </c>
      <c r="Q51" s="26">
        <f>P51/5</f>
        <v>0.31798847014813925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1.00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7.363782051282052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41.590909090909093</v>
      </c>
      <c r="L52" s="21">
        <f t="shared" si="35"/>
        <v>4.9207055149216163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6.0015999999999993E-2</v>
      </c>
      <c r="P52" s="25">
        <f>VLOOKUP(A52,'[1]Valuation Sheet'!$B:$W,21,FALSE)</f>
        <v>4.7524990698745109</v>
      </c>
      <c r="Q52" s="26">
        <f>P52/5</f>
        <v>0.95049981397490213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14.00</v>
      </c>
      <c r="C53" s="21">
        <f>IFERROR(VLOOKUP(A53,'[1]Business Score'!$A:$O,15,FALSE),"")</f>
        <v>1.6680064150943392</v>
      </c>
      <c r="D53" s="21">
        <f>IFERROR(B53/VLOOKUP(A53,'[1]Business Score'!$A:$Q,17,FALSE),"")</f>
        <v>4.6543317959468906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8.3932530914206271</v>
      </c>
      <c r="L53" s="21">
        <f t="shared" si="35"/>
        <v>9.3556848770262029</v>
      </c>
      <c r="M53" s="21">
        <f>VLOOKUP(A53,'[1]Business Score'!$A:$BU,73,)</f>
        <v>10.072772504247979</v>
      </c>
      <c r="N53" s="21">
        <f t="shared" si="33"/>
        <v>3.0079505746005371</v>
      </c>
      <c r="O53" s="8">
        <f>IFERROR(R53/B53,"")</f>
        <v>7.1385714285714288E-2</v>
      </c>
      <c r="P53" s="25">
        <f>VLOOKUP(A53,'[1]Valuation Sheet'!$B:$W,21,FALSE)</f>
        <v>-0.25077766849331962</v>
      </c>
      <c r="Q53" s="26">
        <f>P53/5</f>
        <v>-5.0155533698663921E-2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1,270.00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80.056312740825661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23.4067520327485</v>
      </c>
      <c r="L54" s="21">
        <f t="shared" si="35"/>
        <v>30.749338767933892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4.6119527559055122E-2</v>
      </c>
      <c r="P54" s="25">
        <f>VLOOKUP(A54,'[1]Valuation Sheet'!$B:$W,21,FALSE)</f>
        <v>-0.79549299928988626</v>
      </c>
      <c r="Q54" s="26">
        <f>P54/5</f>
        <v>-0.15909859985797725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8.30</v>
      </c>
      <c r="C57" s="21">
        <f>IFERROR(VLOOKUP(A57,'[1]Business Score'!$A:$O,15,FALSE),"")</f>
        <v>0.39106888888888836</v>
      </c>
      <c r="D57" s="21">
        <f>IFERROR(B57/VLOOKUP(A57,'[1]Business Score'!$A:$Q,17,FALSE),"")</f>
        <v>7.1291466666666672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FAIRLY PRICED</v>
      </c>
      <c r="J57" s="34" t="str">
        <f t="shared" si="1"/>
        <v/>
      </c>
      <c r="K57" s="7">
        <f t="shared" ref="K57:K59" si="38">IFERROR(B57/C57,"")</f>
        <v>21.223882123638379</v>
      </c>
      <c r="L57" s="21">
        <f t="shared" ref="L57:L59" si="39">IFERROR(B57/E57,"")</f>
        <v>5.7723345967120547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0.90355662650602409</v>
      </c>
      <c r="P57" s="25">
        <f>VLOOKUP(A57,'[1]Valuation Sheet'!$B:$W,21,FALSE)</f>
        <v>0.44168598685193228</v>
      </c>
      <c r="Q57" s="26">
        <f>P57/5</f>
        <v>8.833719737038645E-2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2.05</v>
      </c>
      <c r="C58" s="21">
        <f>IFERROR(VLOOKUP(A58,'[1]Business Score'!$A:$O,15,FALSE),"")</f>
        <v>0.34967959183673591</v>
      </c>
      <c r="D58" s="21">
        <f>IFERROR(B58/VLOOKUP(A58,'[1]Business Score'!$A:$Q,17,FALSE),"")</f>
        <v>3.152922661564626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5.8625097027599402</v>
      </c>
      <c r="L58" s="21">
        <f t="shared" si="39"/>
        <v>11.013656457959927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9.7521951219512196E-2</v>
      </c>
      <c r="P58" s="25">
        <f>VLOOKUP(A58,'[1]Valuation Sheet'!$B:$W,21,FALSE)</f>
        <v>0.66038270393136811</v>
      </c>
      <c r="Q58" s="26">
        <f>P58/5</f>
        <v>0.13207654078627362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1.46</v>
      </c>
      <c r="C61" s="21">
        <f>IFERROR(VLOOKUP(A61,'[1]Business Score'!$A:$O,15,FALSE),"")</f>
        <v>0.53142259615384602</v>
      </c>
      <c r="D61" s="21">
        <f>IFERROR(B61/VLOOKUP(A61,'[1]Business Score'!$A:$Q,17,FALSE),"")</f>
        <v>8.8701576923076928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2.7473427185195041</v>
      </c>
      <c r="L61" s="21">
        <f t="shared" ref="L61" si="41">IFERROR(B61/E61,"")</f>
        <v>3.7069702291281148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4.4193622183668966</v>
      </c>
      <c r="Q61" s="26">
        <f>P61/5</f>
        <v>0.88387244367337936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4.29</v>
      </c>
      <c r="C65" s="21">
        <f>IFERROR(VLOOKUP(A65,'[1]Business Score'!$A:$O,15,FALSE),"")</f>
        <v>0.48153839999999865</v>
      </c>
      <c r="D65" s="21">
        <f>IFERROR(B65/VLOOKUP(A65,'[1]Business Score'!$A:$Q,17,FALSE),"")</f>
        <v>3.6014730875675678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8.9089468254245396</v>
      </c>
      <c r="L65" s="21">
        <f t="shared" si="45"/>
        <v>17.748156636936457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4.858391608391608E-2</v>
      </c>
      <c r="P65" s="25">
        <f>VLOOKUP(A65,'[1]Valuation Sheet'!$B:$W,21,FALSE)</f>
        <v>-0.23316849216642488</v>
      </c>
      <c r="Q65" s="26">
        <f>P65/5</f>
        <v>-4.6633698433284979E-2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0.70</v>
      </c>
      <c r="C67" s="21">
        <f>IFERROR(VLOOKUP(A67,'[1]Business Score'!$A:$O,15,FALSE),"")</f>
        <v>0.45477460317460272</v>
      </c>
      <c r="D67" s="21">
        <f>IFERROR(B67/VLOOKUP(A67,'[1]Business Score'!$A:$Q,17,FALSE),"")</f>
        <v>2.7183222548061257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1.5392240356290241</v>
      </c>
      <c r="L67" s="21">
        <f t="shared" ref="L67" si="47">IFERROR(B67/E67,"")</f>
        <v>1.0339732819840857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7.1464285714285716E-2</v>
      </c>
      <c r="P67" s="25">
        <f>VLOOKUP(A67,'[1]Valuation Sheet'!$B:$W,21,FALSE)</f>
        <v>5.5554697901990133</v>
      </c>
      <c r="Q67" s="26">
        <f>P67/5</f>
        <v>1.1110939580398027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>0.36</v>
      </c>
      <c r="C68" s="21">
        <f>IFERROR(VLOOKUP(A68,'[1]Business Score'!$A:$O,15,FALSE),"")</f>
        <v>9.864043715846979E-2</v>
      </c>
      <c r="D68" s="21">
        <f>IFERROR(B68/VLOOKUP(A68,'[1]Business Score'!$A:$Q,17,FALSE),"")</f>
        <v>1.2084238669238185</v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UNDERPRICED</v>
      </c>
      <c r="J68" s="32" t="str">
        <f t="shared" si="1"/>
        <v>BUY</v>
      </c>
      <c r="K68" s="7">
        <f t="shared" ref="K68:K77" si="49">IFERROR(B68/C68,"")</f>
        <v>3.6496188619039232</v>
      </c>
      <c r="L68" s="21">
        <f t="shared" ref="L68:L77" si="50">IFERROR(B68/E68,"")</f>
        <v>3.4123610045869008</v>
      </c>
      <c r="M68" s="21">
        <f>VLOOKUP(A68,'[1]Business Score'!$A:$BU,73,)</f>
        <v>6.809561924493778</v>
      </c>
      <c r="N68" s="21">
        <f t="shared" si="48"/>
        <v>0.29790871386579054</v>
      </c>
      <c r="O68" s="8">
        <f>IFERROR(R68/B68,"")</f>
        <v>0.11108333333333333</v>
      </c>
      <c r="P68" s="25">
        <f>VLOOKUP(A68,'[1]Valuation Sheet'!$B:$W,21,FALSE)</f>
        <v>2.0503850466434828</v>
      </c>
      <c r="Q68" s="26">
        <f>P68/5</f>
        <v>0.41007700932869656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>0.39</v>
      </c>
      <c r="C69" s="21">
        <f>IFERROR(VLOOKUP(A69,'[1]Business Score'!$A:$O,15,FALSE),"")</f>
        <v>6.1300930232557914E-2</v>
      </c>
      <c r="D69" s="21">
        <f>IFERROR(B69/VLOOKUP(A69,'[1]Business Score'!$A:$Q,17,FALSE),"")</f>
        <v>1.2420834240475014</v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UNDERPRICED</v>
      </c>
      <c r="J69" s="32" t="str">
        <f t="shared" si="1"/>
        <v>BUY</v>
      </c>
      <c r="K69" s="7">
        <f t="shared" si="49"/>
        <v>6.3620567994719384</v>
      </c>
      <c r="L69" s="21">
        <f t="shared" si="50"/>
        <v>3.1636072872140772</v>
      </c>
      <c r="M69" s="21">
        <f>VLOOKUP(A69,'[1]Business Score'!$A:$BU,73,)</f>
        <v>9.1846568782462814</v>
      </c>
      <c r="N69" s="21">
        <f t="shared" si="48"/>
        <v>0.31398857149959447</v>
      </c>
      <c r="O69" s="8">
        <f>IFERROR(R69/B69,"")</f>
        <v>0.10252307692307691</v>
      </c>
      <c r="P69" s="25">
        <f>VLOOKUP(A69,'[1]Valuation Sheet'!$B:$W,21,FALSE)</f>
        <v>2.4995381003873103</v>
      </c>
      <c r="Q69" s="26">
        <f>P69/5</f>
        <v>0.49990762007746203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UNDERPRICED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1.5015865735276548</v>
      </c>
      <c r="Q71" s="26">
        <f>P71/5</f>
        <v>0.30031731470553097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0.22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0.84736170993733217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2.7662167496409062</v>
      </c>
      <c r="L72" s="21">
        <f t="shared" si="50"/>
        <v>1.3920135266402875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9.0872727272727272E-2</v>
      </c>
      <c r="P72" s="25">
        <f>VLOOKUP(A72,'[1]Valuation Sheet'!$B:$W,21,FALSE)</f>
        <v>4.3426664534046404</v>
      </c>
      <c r="Q72" s="26">
        <f>P72/5</f>
        <v>0.86853329068092811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2.01</v>
      </c>
      <c r="C73" s="21">
        <f>IFERROR(VLOOKUP(A73,'[1]Business Score'!$A:$O,15,FALSE),"")</f>
        <v>0.38573939393939388</v>
      </c>
      <c r="D73" s="21">
        <f>IFERROR(B73/VLOOKUP(A73,'[1]Business Score'!$A:$Q,17,FALSE),"")</f>
        <v>2.4299077851835662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FAIRLY PRICED</v>
      </c>
      <c r="J73" s="32" t="str">
        <f t="shared" si="52"/>
        <v/>
      </c>
      <c r="K73" s="7">
        <f t="shared" si="49"/>
        <v>5.2107719138372586</v>
      </c>
      <c r="L73" s="21">
        <f t="shared" si="50"/>
        <v>5.6004357713241948</v>
      </c>
      <c r="M73" s="21">
        <f>VLOOKUP(A73,'[1]Business Score'!$A:$BU,73,)</f>
        <v>1.6038460530961747</v>
      </c>
      <c r="N73" s="21">
        <f t="shared" si="48"/>
        <v>0.82719188450526127</v>
      </c>
      <c r="O73" s="8">
        <f>IFERROR(R73/B73,"")</f>
        <v>4.7828358208955229E-2</v>
      </c>
      <c r="P73" s="25">
        <f>VLOOKUP(A73,'[1]Valuation Sheet'!$B:$W,21,FALSE)</f>
        <v>0.51829300259954936</v>
      </c>
      <c r="Q73" s="26">
        <f>P73/5</f>
        <v>0.10365860051990987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>0.20</v>
      </c>
      <c r="C75" s="21">
        <f>IFERROR(VLOOKUP(A75,'[1]Business Score'!$A:$O,15,FALSE),"")</f>
        <v>4.0982308845577159E-2</v>
      </c>
      <c r="D75" s="21">
        <f>IFERROR(B75/VLOOKUP(A75,'[1]Business Score'!$A:$Q,17,FALSE),"")</f>
        <v>0.80836086956521735</v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UNDERPRICED</v>
      </c>
      <c r="J75" s="32" t="str">
        <f t="shared" si="52"/>
        <v>BUY</v>
      </c>
      <c r="K75" s="7">
        <f t="shared" si="49"/>
        <v>4.8801545260323751</v>
      </c>
      <c r="L75" s="21">
        <f t="shared" si="50"/>
        <v>2.4998136633266044</v>
      </c>
      <c r="M75" s="21">
        <f>VLOOKUP(A75,'[1]Business Score'!$A:$BU,73,)</f>
        <v>8.2226048830848306</v>
      </c>
      <c r="N75" s="21">
        <f t="shared" si="48"/>
        <v>0.24741425213663723</v>
      </c>
      <c r="O75" s="8">
        <f>IFERROR(R75/B75,"")</f>
        <v>0</v>
      </c>
      <c r="P75" s="25">
        <f>VLOOKUP(A75,'[1]Valuation Sheet'!$B:$W,21,FALSE)</f>
        <v>3.0210512543634218</v>
      </c>
      <c r="Q75" s="26">
        <f t="shared" ref="Q75:Q91" si="53">P75/5</f>
        <v>0.60421025087268432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0.20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0.66808371484630491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4.845512962037688</v>
      </c>
      <c r="L76" s="21">
        <f t="shared" si="50"/>
        <v>4.4336615071151186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1.9649662849828262</v>
      </c>
      <c r="Q76" s="26">
        <f t="shared" si="53"/>
        <v>0.39299325699656523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0.36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1.3135563527653213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13.715574386660183</v>
      </c>
      <c r="L77" s="21">
        <f t="shared" si="50"/>
        <v>4.645182208173674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1.9007678650568747</v>
      </c>
      <c r="Q77" s="26">
        <f t="shared" si="53"/>
        <v>0.38015357301137492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17.65</v>
      </c>
      <c r="C79" s="21">
        <f>IFERROR(VLOOKUP(A79,'[1]Business Score'!$A:$O,15,FALSE),"")</f>
        <v>3.050119845329883</v>
      </c>
      <c r="D79" s="21">
        <f>IFERROR(B79/VLOOKUP(A79,'[1]Business Score'!$A:$Q,17,FALSE),"")</f>
        <v>22.724284999363991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>BUY</v>
      </c>
      <c r="K79" s="7">
        <f t="shared" ref="K79" si="54">IFERROR(B79/C79,"")</f>
        <v>5.7866578675668654</v>
      </c>
      <c r="L79" s="21">
        <f t="shared" ref="L79" si="55">IFERROR(B79/E79,"")</f>
        <v>4.9157980020119059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0.113314447592068</v>
      </c>
      <c r="P79" s="25">
        <f>VLOOKUP(A79,'[1]Valuation Sheet'!$B:$W,21,FALSE)</f>
        <v>1.0068221746155879</v>
      </c>
      <c r="Q79" s="26">
        <f t="shared" si="53"/>
        <v>0.20136443492311756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2.60</v>
      </c>
      <c r="C80" s="21">
        <f>IFERROR(VLOOKUP(A80,'[1]Business Score'!$A:$O,15,FALSE),"")</f>
        <v>0.77615076923076631</v>
      </c>
      <c r="D80" s="21">
        <f>IFERROR(B80/VLOOKUP(A80,'[1]Business Score'!$A:$Q,17,FALSE),"")</f>
        <v>7.6889104477611943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>BUY</v>
      </c>
      <c r="K80" s="7">
        <f t="shared" ref="K80:K86" si="57">IFERROR(B80/C80,"")</f>
        <v>3.3498646178974076</v>
      </c>
      <c r="L80" s="21">
        <f t="shared" ref="L80:L86" si="58">IFERROR(B80/E80,"")</f>
        <v>1.838093410957083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0.15378461538461538</v>
      </c>
      <c r="P80" s="25">
        <f>VLOOKUP(A80,'[1]Valuation Sheet'!$B:$W,21,FALSE)</f>
        <v>4.2731329608390842</v>
      </c>
      <c r="Q80" s="26">
        <f t="shared" si="53"/>
        <v>0.85462659216781689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16.80</v>
      </c>
      <c r="C81" s="21">
        <f>IFERROR(VLOOKUP(A81,'[1]Business Score'!$A:$O,15,FALSE),"")</f>
        <v>0.27805461538462334</v>
      </c>
      <c r="D81" s="21">
        <f>IFERROR(B81/VLOOKUP(A81,'[1]Business Score'!$A:$Q,17,FALSE),"")</f>
        <v>40.769223470127898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>BUY</v>
      </c>
      <c r="K81" s="7">
        <f t="shared" si="57"/>
        <v>60.419784713018132</v>
      </c>
      <c r="L81" s="21">
        <f t="shared" si="58"/>
        <v>3.2165903982701516</v>
      </c>
      <c r="M81" s="21">
        <f>VLOOKUP(A81,'[1]Business Score'!$A:$BU,73,)</f>
        <v>63.175779640594229</v>
      </c>
      <c r="N81" s="21">
        <f t="shared" si="59"/>
        <v>0.41207554547389313</v>
      </c>
      <c r="O81" s="8">
        <f>IFERROR(R81/B81,"")</f>
        <v>0</v>
      </c>
      <c r="P81" s="25">
        <f>VLOOKUP(A81,'[1]Valuation Sheet'!$B:$W,21,FALSE)</f>
        <v>2.5045717464315547</v>
      </c>
      <c r="Q81" s="26">
        <f t="shared" si="53"/>
        <v>0.50091434928631096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3.65</v>
      </c>
      <c r="C84" s="21">
        <f>IFERROR(VLOOKUP(A84,'[1]Business Score'!$A:$O,15,FALSE),"")</f>
        <v>2.316793483507642</v>
      </c>
      <c r="D84" s="21">
        <f>IFERROR(B84/VLOOKUP(A84,'[1]Business Score'!$A:$Q,17,FALSE),"")</f>
        <v>20.343443184835074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1.5754533263249142</v>
      </c>
      <c r="L84" s="21">
        <f t="shared" si="58"/>
        <v>-4.9818831811058466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2.0887205800249169</v>
      </c>
      <c r="Q84" s="26">
        <f t="shared" si="53"/>
        <v>0.4177441160049834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490.00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852.61199102712237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6.4264515122473096</v>
      </c>
      <c r="L85" s="21">
        <f t="shared" si="58"/>
        <v>8.8535467618199544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3.6928571428571429E-2</v>
      </c>
      <c r="P85" s="25">
        <f>VLOOKUP(A85,'[1]Valuation Sheet'!$B:$W,21,FALSE)</f>
        <v>0.70676964630087635</v>
      </c>
      <c r="Q85" s="26">
        <f t="shared" si="53"/>
        <v>0.14135392926017526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114.80</v>
      </c>
      <c r="C86" s="21">
        <f>IFERROR(VLOOKUP(A86,'[1]Business Score'!$A:$O,15,FALSE),"")</f>
        <v>23.447493520264</v>
      </c>
      <c r="D86" s="21">
        <f>IFERROR(B86/VLOOKUP(A86,'[1]Business Score'!$A:$Q,17,FALSE),"")</f>
        <v>79.991250211320391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4.8960457074350625</v>
      </c>
      <c r="L86" s="21">
        <f t="shared" si="58"/>
        <v>3.8118315052410869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0.14802439024390246</v>
      </c>
      <c r="P86" s="25">
        <f>VLOOKUP(A86,'[1]Valuation Sheet'!$B:$W,21,FALSE)</f>
        <v>0.83995924745267891</v>
      </c>
      <c r="Q86" s="26">
        <f t="shared" si="53"/>
        <v>0.16799184949053578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1.40</v>
      </c>
      <c r="C88" s="21">
        <f>IFERROR(VLOOKUP(A88,'[1]Business Score'!$A:$O,15,FALSE),"")</f>
        <v>0.51842638432368471</v>
      </c>
      <c r="D88" s="21">
        <f>IFERROR(B88/VLOOKUP(A88,'[1]Business Score'!$A:$Q,17,FALSE),"")</f>
        <v>4.3278242271048022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2.7004798411762465</v>
      </c>
      <c r="L88" s="21">
        <f t="shared" ref="L88" si="61">IFERROR(B88/E88,"")</f>
        <v>1713.4436740122198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0.10002785714285714</v>
      </c>
      <c r="P88" s="25">
        <f>VLOOKUP(A88,'[1]Valuation Sheet'!$B:$W,21,FALSE)</f>
        <v>1.0740911229802599</v>
      </c>
      <c r="Q88" s="26">
        <f t="shared" si="53"/>
        <v>0.21481822459605199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1.60</v>
      </c>
      <c r="C89" s="21">
        <f>IFERROR(VLOOKUP(A89,'[1]Business Score'!$A:$O,15,FALSE),"")</f>
        <v>0.48077466910827327</v>
      </c>
      <c r="D89" s="21">
        <f>IFERROR(B89/VLOOKUP(A89,'[1]Business Score'!$A:$Q,17,FALSE),"")</f>
        <v>5.284589807581856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3.3279623549377781</v>
      </c>
      <c r="L89" s="21">
        <f t="shared" ref="L89" si="64">IFERROR(B89/E89,"")</f>
        <v>3.3589601181278379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9.3749999999999986E-2</v>
      </c>
      <c r="P89" s="25">
        <f>VLOOKUP(A89,'[1]Valuation Sheet'!$B:$W,21,FALSE)</f>
        <v>2.9780931589293664</v>
      </c>
      <c r="Q89" s="26">
        <f t="shared" si="53"/>
        <v>0.59561863178587326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6.05</v>
      </c>
      <c r="C91" s="17">
        <f>IFERROR(VLOOKUP(A91,'[1]Business Score'!$A:$O,15,FALSE),"")</f>
        <v>2.9629288806431671</v>
      </c>
      <c r="D91" s="17">
        <f>IFERROR(B91/VLOOKUP(A91,'[1]Business Score'!$A:$Q,17,FALSE),"")</f>
        <v>40.225275622336852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2.0418984875150694</v>
      </c>
      <c r="L91" s="17">
        <f t="shared" ref="L91" si="68">IFERROR(B91/E91,"")</f>
        <v>2.7796994651564648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4.1489844916795064</v>
      </c>
      <c r="Q91" s="23">
        <f t="shared" si="53"/>
        <v>0.82979689833590131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2019-08-14T14:01:35Z</dcterms:modified>
</cp:coreProperties>
</file>