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DC73BF7-3A7D-4DA5-A24A-5B9DA38FE442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<sst xmlns="http://schemas.openxmlformats.org/spreadsheetml/2006/main" count="108" uniqueCount="108">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</sst>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-0.1649665805418068</v>
          </cell>
          <cell r="H5" t="str">
            <v>0.47</v>
          </cell>
          <cell r="I5" t="str">
            <v>OVERPRICED</v>
          </cell>
          <cell r="J5">
            <v>-13.263888427406915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-3.3856871741138495E-2</v>
          </cell>
          <cell r="O5">
            <v>0.4540872702816649</v>
          </cell>
          <cell r="P5">
            <v>-6.77137434822771E-2</v>
          </cell>
          <cell r="Q5">
            <v>0.43817454056332972</v>
          </cell>
          <cell r="R5">
            <v>-0.13542748696455409</v>
          </cell>
          <cell r="S5">
            <v>0.40634908112665957</v>
          </cell>
          <cell r="T5">
            <v>-0.27085497392910818</v>
          </cell>
          <cell r="U5">
            <v>0.34269816225331912</v>
          </cell>
          <cell r="V5">
            <v>-0.67713743482277056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6.9408806825827979E-2</v>
          </cell>
          <cell r="H7" t="str">
            <v>52.00</v>
          </cell>
          <cell r="I7" t="str">
            <v>UNDERPRICED</v>
          </cell>
          <cell r="J7">
            <v>3.4209358052800227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7.4141490894034323E-2</v>
          </cell>
          <cell r="O7">
            <v>55.855357526489783</v>
          </cell>
          <cell r="P7">
            <v>0.14828298178806865</v>
          </cell>
          <cell r="Q7">
            <v>59.710715052979566</v>
          </cell>
          <cell r="R7">
            <v>0.29656596357613707</v>
          </cell>
          <cell r="S7">
            <v>67.421430105959132</v>
          </cell>
          <cell r="T7">
            <v>0.59313192715227481</v>
          </cell>
          <cell r="U7">
            <v>82.842860211918293</v>
          </cell>
          <cell r="V7">
            <v>1.4828298178806869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5.5485257365638585E-2</v>
          </cell>
          <cell r="H13" t="str">
            <v>10.00</v>
          </cell>
          <cell r="I13" t="str">
            <v>UNDERPRICED</v>
          </cell>
          <cell r="J13">
            <v>4.9021854717630964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6.7725627177885661E-2</v>
          </cell>
          <cell r="O13">
            <v>10.677256271778857</v>
          </cell>
          <cell r="P13">
            <v>0.13545125435577132</v>
          </cell>
          <cell r="Q13">
            <v>11.354512543557714</v>
          </cell>
          <cell r="R13">
            <v>0.27090250871154264</v>
          </cell>
          <cell r="S13">
            <v>12.709025087115426</v>
          </cell>
          <cell r="T13">
            <v>0.54180501742308529</v>
          </cell>
          <cell r="U13">
            <v>15.418050174230853</v>
          </cell>
          <cell r="V13">
            <v>1.3545125435577132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0.11772931506286706</v>
          </cell>
          <cell r="H14" t="str">
            <v>6.30</v>
          </cell>
          <cell r="I14" t="str">
            <v>UNDERPRICED</v>
          </cell>
          <cell r="J14">
            <v>3.6868546204614367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9.6407206718170491E-2</v>
          </cell>
          <cell r="O14">
            <v>6.9073654023244737</v>
          </cell>
          <cell r="P14">
            <v>0.1928144134363412</v>
          </cell>
          <cell r="Q14">
            <v>7.5147308046489494</v>
          </cell>
          <cell r="R14">
            <v>0.38562882687268218</v>
          </cell>
          <cell r="S14">
            <v>8.7294616092978981</v>
          </cell>
          <cell r="T14">
            <v>0.77125765374536437</v>
          </cell>
          <cell r="U14">
            <v>11.158923218595795</v>
          </cell>
          <cell r="V14">
            <v>1.9281441343634111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0.3243179003401041</v>
          </cell>
          <cell r="H16" t="str">
            <v>1.64</v>
          </cell>
          <cell r="I16" t="str">
            <v>UNDERPRICED</v>
          </cell>
          <cell r="J16">
            <v>2.3919244222242617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0.19160162623314125</v>
          </cell>
          <cell r="O16">
            <v>1.9542266670223516</v>
          </cell>
          <cell r="P16">
            <v>0.38320325246628251</v>
          </cell>
          <cell r="Q16">
            <v>2.2684533340447031</v>
          </cell>
          <cell r="R16">
            <v>0.76640650493256501</v>
          </cell>
          <cell r="S16">
            <v>2.8969066680894064</v>
          </cell>
          <cell r="T16">
            <v>1.53281300986513</v>
          </cell>
          <cell r="U16">
            <v>4.1538133361788132</v>
          </cell>
          <cell r="V16">
            <v>3.8320325246628242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-6.0398044923311599E-2</v>
          </cell>
          <cell r="H17" t="str">
            <v>30.00</v>
          </cell>
          <cell r="I17" t="str">
            <v>OVERPRICED</v>
          </cell>
          <cell r="J17">
            <v>5.6147271719018912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1.4327499309056302E-2</v>
          </cell>
          <cell r="O17">
            <v>30.42982497927169</v>
          </cell>
          <cell r="P17">
            <v>2.8654998618112382E-2</v>
          </cell>
          <cell r="Q17">
            <v>30.859649958543372</v>
          </cell>
          <cell r="R17">
            <v>5.7309997236224763E-2</v>
          </cell>
          <cell r="S17">
            <v>31.719299917086744</v>
          </cell>
          <cell r="T17">
            <v>0.11461999447244953</v>
          </cell>
          <cell r="U17">
            <v>33.438599834173488</v>
          </cell>
          <cell r="V17">
            <v>0.28654998618112404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0.19894550530920957</v>
          </cell>
          <cell r="H20" t="str">
            <v>6.10</v>
          </cell>
          <cell r="I20" t="str">
            <v>UNDERPRICED</v>
          </cell>
          <cell r="J20">
            <v>2.4242968181943372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0.13383099794721032</v>
          </cell>
          <cell r="O20">
            <v>6.9163690874779826</v>
          </cell>
          <cell r="P20">
            <v>0.26766199589442063</v>
          </cell>
          <cell r="Q20">
            <v>7.7327381749559656</v>
          </cell>
          <cell r="R20">
            <v>0.53532399178884127</v>
          </cell>
          <cell r="S20">
            <v>9.3654763499119316</v>
          </cell>
          <cell r="T20">
            <v>1.0706479835776825</v>
          </cell>
          <cell r="U20">
            <v>12.630952699823863</v>
          </cell>
          <cell r="V20">
            <v>2.6766199589442063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-5.5698906622093938E-2</v>
          </cell>
          <cell r="H21" t="str">
            <v>7.00</v>
          </cell>
          <cell r="I21" t="str">
            <v>OVERPRICED</v>
          </cell>
          <cell r="J21">
            <v>8.5000971193474602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1.6492825830870972E-2</v>
          </cell>
          <cell r="O21">
            <v>7.115449780816097</v>
          </cell>
          <cell r="P21">
            <v>3.2985651661741722E-2</v>
          </cell>
          <cell r="Q21">
            <v>7.2308995616321923</v>
          </cell>
          <cell r="R21">
            <v>6.5971303323483665E-2</v>
          </cell>
          <cell r="S21">
            <v>7.4617991232643854</v>
          </cell>
          <cell r="T21">
            <v>0.13194260664696733</v>
          </cell>
          <cell r="U21">
            <v>7.9235982465287709</v>
          </cell>
          <cell r="V21">
            <v>0.32985651661741811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2.2970568135700153E-2</v>
          </cell>
          <cell r="H22" t="str">
            <v>0.64</v>
          </cell>
          <cell r="I22" t="str">
            <v>FAIRLY PRICED</v>
          </cell>
          <cell r="J22">
            <v>7.4226013141807359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5.2743110293905993E-2</v>
          </cell>
          <cell r="O22">
            <v>0.67375559058809986</v>
          </cell>
          <cell r="P22">
            <v>0.10548622058781221</v>
          </cell>
          <cell r="Q22">
            <v>0.70751118117619982</v>
          </cell>
          <cell r="R22">
            <v>0.21097244117562441</v>
          </cell>
          <cell r="S22">
            <v>0.77502236235239963</v>
          </cell>
          <cell r="T22">
            <v>0.42194488235124861</v>
          </cell>
          <cell r="U22">
            <v>0.91004472470479914</v>
          </cell>
          <cell r="V22">
            <v>1.0548622058781216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5.715900700002452E-2</v>
          </cell>
          <cell r="H23" t="str">
            <v>19.25</v>
          </cell>
          <cell r="I23" t="str">
            <v>UNDERPRICED</v>
          </cell>
          <cell r="J23">
            <v>3.4112883746425777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6.849687804174609E-2</v>
          </cell>
          <cell r="O23">
            <v>20.568564902303613</v>
          </cell>
          <cell r="P23">
            <v>0.13699375608349218</v>
          </cell>
          <cell r="Q23">
            <v>21.887129804607223</v>
          </cell>
          <cell r="R23">
            <v>0.27398751216698414</v>
          </cell>
          <cell r="S23">
            <v>24.524259609214443</v>
          </cell>
          <cell r="T23">
            <v>0.54797502433396827</v>
          </cell>
          <cell r="U23">
            <v>29.79851921842889</v>
          </cell>
          <cell r="V23">
            <v>1.3699375608349209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-0.11071714414958675</v>
          </cell>
          <cell r="H26" t="str">
            <v>47.80</v>
          </cell>
          <cell r="I26" t="str">
            <v>OVERPRICED</v>
          </cell>
          <cell r="J26">
            <v>19.067725572725518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-8.8591517584908352E-3</v>
          </cell>
          <cell r="O26">
            <v>47.376532545944137</v>
          </cell>
          <cell r="P26">
            <v>-1.7718303516981559E-2</v>
          </cell>
          <cell r="Q26">
            <v>46.953065091888277</v>
          </cell>
          <cell r="R26">
            <v>-3.543660703396323E-2</v>
          </cell>
          <cell r="S26">
            <v>46.106130183776557</v>
          </cell>
          <cell r="T26">
            <v>-7.0873214067926571E-2</v>
          </cell>
          <cell r="U26">
            <v>44.41226036755311</v>
          </cell>
          <cell r="V26">
            <v>-0.17718303516981604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-0.12590711594473442</v>
          </cell>
          <cell r="H28" t="str">
            <v>60.50</v>
          </cell>
          <cell r="I28" t="str">
            <v>OVERPRICED</v>
          </cell>
          <cell r="J28">
            <v>11.34591871813473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-1.5858573074762239E-2</v>
          </cell>
          <cell r="O28">
            <v>59.540556328976884</v>
          </cell>
          <cell r="P28">
            <v>-3.1717146149524478E-2</v>
          </cell>
          <cell r="Q28">
            <v>58.581112657953767</v>
          </cell>
          <cell r="R28">
            <v>-6.3434292299049067E-2</v>
          </cell>
          <cell r="S28">
            <v>56.662225315907534</v>
          </cell>
          <cell r="T28">
            <v>-0.12686858459809813</v>
          </cell>
          <cell r="U28">
            <v>52.824450631815061</v>
          </cell>
          <cell r="V28">
            <v>-0.31717146149524522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-0.12120142502983067</v>
          </cell>
          <cell r="H32" t="str">
            <v>13.25</v>
          </cell>
          <cell r="I32" t="str">
            <v>OVERPRICED</v>
          </cell>
          <cell r="J32">
            <v>16.178345227041298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-1.369022715932855E-2</v>
          </cell>
          <cell r="O32">
            <v>13.068604490138897</v>
          </cell>
          <cell r="P32">
            <v>-2.7380454318656988E-2</v>
          </cell>
          <cell r="Q32">
            <v>12.887208980277794</v>
          </cell>
          <cell r="R32">
            <v>-5.4760908637314087E-2</v>
          </cell>
          <cell r="S32">
            <v>12.524417960555589</v>
          </cell>
          <cell r="T32">
            <v>-0.10952181727462817</v>
          </cell>
          <cell r="U32">
            <v>11.798835921111177</v>
          </cell>
          <cell r="V32">
            <v>-0.27380454318657033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7.8287194380924283E-2</v>
          </cell>
          <cell r="H40" t="str">
            <v>1.07</v>
          </cell>
          <cell r="I40" t="str">
            <v>UNDERPRICED</v>
          </cell>
          <cell r="J40">
            <v>5.4969962256979441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7.8232583092580299E-2</v>
          </cell>
          <cell r="O40">
            <v>1.1537088639090609</v>
          </cell>
          <cell r="P40">
            <v>0.15646516618516038</v>
          </cell>
          <cell r="Q40">
            <v>1.2374177278181218</v>
          </cell>
          <cell r="R40">
            <v>0.31293033237032075</v>
          </cell>
          <cell r="S40">
            <v>1.4048354556362432</v>
          </cell>
          <cell r="T40">
            <v>0.6258606647406415</v>
          </cell>
          <cell r="U40">
            <v>1.7396709112724864</v>
          </cell>
          <cell r="V40">
            <v>1.5646516618516038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0.26992040432905073</v>
          </cell>
          <cell r="H41" t="str">
            <v>6.10</v>
          </cell>
          <cell r="I41" t="str">
            <v>UNDERPRICED</v>
          </cell>
          <cell r="J41">
            <v>3.4185161115169671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0.16653568152525255</v>
          </cell>
          <cell r="O41">
            <v>7.1158676573040403</v>
          </cell>
          <cell r="P41">
            <v>0.33307136305050511</v>
          </cell>
          <cell r="Q41">
            <v>8.1317353146080809</v>
          </cell>
          <cell r="R41">
            <v>0.66614272610101066</v>
          </cell>
          <cell r="S41">
            <v>10.163470629216164</v>
          </cell>
          <cell r="T41">
            <v>1.3322854522020209</v>
          </cell>
          <cell r="U41">
            <v>14.226941258432326</v>
          </cell>
          <cell r="V41">
            <v>3.330713630505052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-7.4432730085111976E-2</v>
          </cell>
          <cell r="H46" t="str">
            <v>1.41</v>
          </cell>
          <cell r="I46" t="str">
            <v>OVERPRICED</v>
          </cell>
          <cell r="J46">
            <v>6.8764990536004476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7.8604251226481736E-3</v>
          </cell>
          <cell r="O46">
            <v>1.4210831994229338</v>
          </cell>
          <cell r="P46">
            <v>1.5720850245296569E-2</v>
          </cell>
          <cell r="Q46">
            <v>1.4321663988458682</v>
          </cell>
          <cell r="R46">
            <v>3.1441700490592916E-2</v>
          </cell>
          <cell r="S46">
            <v>1.454332797691736</v>
          </cell>
          <cell r="T46">
            <v>6.2883400981185833E-2</v>
          </cell>
          <cell r="U46">
            <v>1.498665595383472</v>
          </cell>
          <cell r="V46">
            <v>0.1572085024529648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-0.13300623362637704</v>
          </cell>
          <cell r="H48" t="str">
            <v>10.70</v>
          </cell>
          <cell r="I48" t="str">
            <v>OVERPRICED</v>
          </cell>
          <cell r="J48">
            <v>28.014626326969331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-1.9129791500821614E-2</v>
          </cell>
          <cell r="O48">
            <v>10.495311230941208</v>
          </cell>
          <cell r="P48">
            <v>-3.8259583001643116E-2</v>
          </cell>
          <cell r="Q48">
            <v>10.290622461882418</v>
          </cell>
          <cell r="R48">
            <v>-7.6519166003286454E-2</v>
          </cell>
          <cell r="S48">
            <v>9.8812449237648341</v>
          </cell>
          <cell r="T48">
            <v>-0.15303833200657291</v>
          </cell>
          <cell r="U48">
            <v>9.0624898475296689</v>
          </cell>
          <cell r="V48">
            <v>-0.38259583001643249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-0.1728447849988004</v>
          </cell>
          <cell r="H49" t="str">
            <v>17.50</v>
          </cell>
          <cell r="I49" t="str">
            <v>OVERPRICED</v>
          </cell>
          <cell r="J49">
            <v>712.45677092657434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-3.7487087317170209E-2</v>
          </cell>
          <cell r="O49">
            <v>16.843975971949522</v>
          </cell>
          <cell r="P49">
            <v>-7.4974174634340307E-2</v>
          </cell>
          <cell r="Q49">
            <v>16.187951943899044</v>
          </cell>
          <cell r="R49">
            <v>-0.1499483492686805</v>
          </cell>
          <cell r="S49">
            <v>14.875903887798092</v>
          </cell>
          <cell r="T49">
            <v>-0.29989669853736101</v>
          </cell>
          <cell r="U49">
            <v>12.251807775596182</v>
          </cell>
          <cell r="V49">
            <v>-0.74974174634340263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-4.1334076689895638E-2</v>
          </cell>
          <cell r="H50" t="str">
            <v>11.00</v>
          </cell>
          <cell r="I50" t="str">
            <v>FAIRLY PRICED</v>
          </cell>
          <cell r="J50">
            <v>5.4094147179340517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2.3112028169624432E-2</v>
          </cell>
          <cell r="O50">
            <v>11.254232309865868</v>
          </cell>
          <cell r="P50">
            <v>4.6224056339249087E-2</v>
          </cell>
          <cell r="Q50">
            <v>11.50846461973174</v>
          </cell>
          <cell r="R50">
            <v>9.2448112678498173E-2</v>
          </cell>
          <cell r="S50">
            <v>12.016929239463479</v>
          </cell>
          <cell r="T50">
            <v>0.18489622535699635</v>
          </cell>
          <cell r="U50">
            <v>13.033858478926959</v>
          </cell>
          <cell r="V50">
            <v>0.46224056339249064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0.41195744307584176</v>
          </cell>
          <cell r="H52" t="str">
            <v>1.02</v>
          </cell>
          <cell r="I52" t="str">
            <v>UNDERPRICED</v>
          </cell>
          <cell r="J52">
            <v>5.019119625220049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0.2319852485232603</v>
          </cell>
          <cell r="O52">
            <v>1.2566249534937255</v>
          </cell>
          <cell r="P52">
            <v>0.4639704970465206</v>
          </cell>
          <cell r="Q52">
            <v>1.493249906987451</v>
          </cell>
          <cell r="R52">
            <v>0.92794099409304143</v>
          </cell>
          <cell r="S52">
            <v>1.9664998139749024</v>
          </cell>
          <cell r="T52">
            <v>1.8558819881860829</v>
          </cell>
          <cell r="U52">
            <v>2.9129996279498047</v>
          </cell>
          <cell r="V52">
            <v>4.6397049704652069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-0.1204083427193416</v>
          </cell>
          <cell r="H53" t="str">
            <v>14.30</v>
          </cell>
          <cell r="I53" t="str">
            <v>OVERPRICED</v>
          </cell>
          <cell r="J53">
            <v>9.5561638386767651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-1.3324780975197514E-2</v>
          </cell>
          <cell r="O53">
            <v>14.109455632054676</v>
          </cell>
          <cell r="P53">
            <v>-2.6649561950394918E-2</v>
          </cell>
          <cell r="Q53">
            <v>13.918911264109353</v>
          </cell>
          <cell r="R53">
            <v>-5.3299123900789835E-2</v>
          </cell>
          <cell r="S53">
            <v>13.537822528218706</v>
          </cell>
          <cell r="T53">
            <v>-0.10659824780157967</v>
          </cell>
          <cell r="U53">
            <v>12.775645056437412</v>
          </cell>
          <cell r="V53">
            <v>-0.26649561950394929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-4.2833842455201721E-2</v>
          </cell>
          <cell r="H59" t="str">
            <v>2.35</v>
          </cell>
          <cell r="I59" t="str">
            <v>FAIRLY PRICED</v>
          </cell>
          <cell r="J59">
            <v>12.62541106156382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2.2420947724665963E-2</v>
          </cell>
          <cell r="O59">
            <v>2.402689227152965</v>
          </cell>
          <cell r="P59">
            <v>4.4841895449332148E-2</v>
          </cell>
          <cell r="Q59">
            <v>2.4553784543059307</v>
          </cell>
          <cell r="R59">
            <v>8.9683790898664073E-2</v>
          </cell>
          <cell r="S59">
            <v>2.5607569086118604</v>
          </cell>
          <cell r="T59">
            <v>0.17936758179732837</v>
          </cell>
          <cell r="U59">
            <v>2.7715138172237217</v>
          </cell>
          <cell r="V59">
            <v>0.44841895449332081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-5.2416039230220444E-2</v>
          </cell>
          <cell r="H77" t="str">
            <v>0.21</v>
          </cell>
          <cell r="I77" t="str">
            <v>OVERPRICED</v>
          </cell>
          <cell r="J77">
            <v>72.875235715999366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1.8005545690463531E-2</v>
          </cell>
          <cell r="O77">
            <v>0.21378116459499732</v>
          </cell>
          <cell r="P77">
            <v>3.6011091380927063E-2</v>
          </cell>
          <cell r="Q77">
            <v>0.21756232918999469</v>
          </cell>
          <cell r="R77">
            <v>7.2022182761854125E-2</v>
          </cell>
          <cell r="S77">
            <v>0.22512465837998935</v>
          </cell>
          <cell r="T77">
            <v>0.14404436552370825</v>
          </cell>
          <cell r="U77">
            <v>0.24024931675997874</v>
          </cell>
          <cell r="V77">
            <v>0.36011091380927063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0.47</v>
          </cell>
          <cell r="I83" t="str">
            <v>FAIRLY PRICED</v>
          </cell>
          <cell r="J83">
            <v>6.0645434384489629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6.1093237385156929E-2</v>
          </cell>
          <cell r="O83">
            <v>0.49871382157102373</v>
          </cell>
          <cell r="P83">
            <v>0.12218647477031386</v>
          </cell>
          <cell r="Q83">
            <v>0.52742764314204749</v>
          </cell>
          <cell r="R83">
            <v>0.24437294954062772</v>
          </cell>
          <cell r="S83">
            <v>0.584855286284095</v>
          </cell>
          <cell r="T83">
            <v>0.48874589908125521</v>
          </cell>
          <cell r="U83">
            <v>0.69971057256818991</v>
          </cell>
          <cell r="V83">
            <v>1.2218647477031381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0</v>
          </cell>
          <cell r="H85" t="e">
            <v>#N/A</v>
          </cell>
          <cell r="I85" t="str">
            <v>FAIRLY PRICED</v>
          </cell>
          <cell r="J85" t="e">
            <v>#N/A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0.10969858894592659</v>
          </cell>
          <cell r="H90" t="str">
            <v>3.95</v>
          </cell>
          <cell r="I90" t="str">
            <v>UNDERPRICED</v>
          </cell>
          <cell r="J90">
            <v>-5.3913530316076974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9.2706710342923326E-2</v>
          </cell>
          <cell r="O90">
            <v>4.3161915058545475</v>
          </cell>
          <cell r="P90">
            <v>0.18541342068584665</v>
          </cell>
          <cell r="Q90">
            <v>4.6823830117090948</v>
          </cell>
          <cell r="R90">
            <v>0.37082684137169353</v>
          </cell>
          <cell r="S90">
            <v>5.4147660234181894</v>
          </cell>
          <cell r="T90">
            <v>0.74165368274338705</v>
          </cell>
          <cell r="U90">
            <v>6.8795320468363794</v>
          </cell>
          <cell r="V90">
            <v>1.8541342068584674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3.3392521451656075E-2</v>
          </cell>
          <cell r="H94" t="str">
            <v>1.35</v>
          </cell>
          <cell r="I94" t="str">
            <v>FAIRLY PRICED</v>
          </cell>
          <cell r="J94">
            <v>1652.2492570832123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5.7545465636013482E-2</v>
          </cell>
          <cell r="O94">
            <v>1.4276863786086182</v>
          </cell>
          <cell r="P94">
            <v>0.11509093127202696</v>
          </cell>
          <cell r="Q94">
            <v>1.5053727572172364</v>
          </cell>
          <cell r="R94">
            <v>0.23018186254405393</v>
          </cell>
          <cell r="S94">
            <v>1.6607455144344729</v>
          </cell>
          <cell r="T94">
            <v>0.46036372508810763</v>
          </cell>
          <cell r="U94">
            <v>1.9714910288689453</v>
          </cell>
          <cell r="V94">
            <v>1.1509093127202692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0.17535477485541354</v>
          </cell>
          <cell r="H95" t="str">
            <v>1.84</v>
          </cell>
          <cell r="I95" t="str">
            <v>UNDERPRICED</v>
          </cell>
          <cell r="J95">
            <v>3.8628041358470133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0.12296057212736367</v>
          </cell>
          <cell r="O95">
            <v>2.0662474527143493</v>
          </cell>
          <cell r="P95">
            <v>0.24592114425472755</v>
          </cell>
          <cell r="Q95">
            <v>2.2924949054286987</v>
          </cell>
          <cell r="R95">
            <v>0.49184228850945511</v>
          </cell>
          <cell r="S95">
            <v>2.7449898108573976</v>
          </cell>
          <cell r="T95">
            <v>0.98368457701891021</v>
          </cell>
          <cell r="U95">
            <v>3.6499796217147948</v>
          </cell>
          <cell r="V95">
            <v>2.4592114425472751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-0.16939495893749271</v>
          </cell>
          <cell r="H99" t="str">
            <v>129.05</v>
          </cell>
          <cell r="I99" t="str">
            <v>OVERPRICED</v>
          </cell>
          <cell r="J99">
            <v>22.452828111752599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-3.5897434196243361E-2</v>
          </cell>
          <cell r="O99">
            <v>124.4174361169748</v>
          </cell>
          <cell r="P99">
            <v>-7.1794868392486721E-2</v>
          </cell>
          <cell r="Q99">
            <v>119.7848722339496</v>
          </cell>
          <cell r="R99">
            <v>-0.14358973678497344</v>
          </cell>
          <cell r="S99">
            <v>110.51974446789919</v>
          </cell>
          <cell r="T99">
            <v>-0.28717947356994689</v>
          </cell>
          <cell r="U99">
            <v>91.989488935798363</v>
          </cell>
          <cell r="V99">
            <v>-0.71794868392486733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24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1410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52000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247300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226170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47510.799999999996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882900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208620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203840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24684.799999999999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604450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104682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213457.5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43495.5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17568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20116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132000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8088.6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37895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2303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3093.2999999999997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6288.5999999999995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 t="e">
            <v>#N/A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49098.5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1041.4575000000002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793.79440000000011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2626749.9220075002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03/07/2019 14:39:53.053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03/07/2019 14:39:53.053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0.47</v>
      </c>
      <c r="C6" s="21">
        <f>IFERROR(VLOOKUP(A6,'[1]Business Score'!$A:$O,15,FALSE),"")</f>
        <v>-0.20677033333333339</v>
      </c>
      <c r="D6" s="21">
        <f>IFERROR(B6/VLOOKUP(A6,'[1]Business Score'!$A:$Q,17,FALSE),"")</f>
        <v>0.48069511111111113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-2.2730533554942594</v>
      </c>
      <c r="L6" s="21">
        <f t="shared" ref="L6:L8" si="3">IFERROR(B6/E6,"")</f>
        <v>-13.263888427406915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-0.67713743482277056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52.00</v>
      </c>
      <c r="C8" s="21">
        <f>IFERROR(VLOOKUP(A8,'[1]Business Score'!$A:$O,15,FALSE),"")</f>
        <v>7.0404773333333335</v>
      </c>
      <c r="D8" s="21">
        <f>IFERROR(B8/VLOOKUP(A8,'[1]Business Score'!$A:$Q,17,FALSE),"")</f>
        <v>91.99882946428572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/>
      </c>
      <c r="K8" s="7">
        <f t="shared" si="2"/>
        <v>7.3858628524808356</v>
      </c>
      <c r="L8" s="21">
        <f t="shared" si="3"/>
        <v>3.4209358052800227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3.8446153846153845E-2</v>
      </c>
      <c r="P8" s="25">
        <f>VLOOKUP(A8,'[1]Valuation Sheet'!$B:$W,21,FALSE)</f>
        <v>1.4828298178806869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3.20</v>
      </c>
      <c r="C10" s="21">
        <f>IFERROR(VLOOKUP(A10,'[1]Business Score'!$A:$O,15,FALSE),"")</f>
        <v>0.31064012345679054</v>
      </c>
      <c r="D10" s="21">
        <f>IFERROR(B10/VLOOKUP(A10,'[1]Business Score'!$A:$Q,17,FALSE),"")</f>
        <v>5.3155471499868661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10.301309323440035</v>
      </c>
      <c r="L10" s="21">
        <f t="shared" ref="L10" si="5">IFERROR(B10/E10,"")</f>
        <v>6.6775936126367359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7.8093749999999976E-2</v>
      </c>
      <c r="P10" s="25">
        <f>VLOOKUP(A10,'[1]Valuation Sheet'!$B:$W,21,FALSE)</f>
        <v>0.56609001407572657</v>
      </c>
      <c r="Q10" s="26">
        <f>P10/5</f>
        <v>0.11321800281514531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6.60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16.465236086984746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2.4702812676801664</v>
      </c>
      <c r="L12" s="21">
        <f t="shared" ref="L12" si="7">IFERROR(B12/E12,"")</f>
        <v>2.3510066340738822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7.350303030303032E-2</v>
      </c>
      <c r="P12" s="25">
        <f>VLOOKUP(A12,'[1]Valuation Sheet'!$B:$W,21,FALSE)</f>
        <v>2.7728941901325523</v>
      </c>
      <c r="Q12" s="26">
        <f>P12/5</f>
        <v>0.55457883802651042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10.00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29.656873208428806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2.4205024722354516</v>
      </c>
      <c r="L13" s="21">
        <f t="shared" ref="L13:L23" si="10">IFERROR(B13/E13,"")</f>
        <v>4.9021854717630964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1.3545125435577132</v>
      </c>
      <c r="Q13" s="26">
        <f>P13/5</f>
        <v>0.27090250871154264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6.30</v>
      </c>
      <c r="C14" s="21">
        <f>IFERROR(VLOOKUP(A14,'[1]Business Score'!$A:$O,15,FALSE),"")</f>
        <v>1.6641782729805015</v>
      </c>
      <c r="D14" s="21">
        <f>IFERROR(B14/VLOOKUP(A14,'[1]Business Score'!$A:$Q,17,FALSE),"")</f>
        <v>16.481751670076662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3.785652115693626</v>
      </c>
      <c r="L14" s="21">
        <f t="shared" si="10"/>
        <v>3.6868546204614367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3.943809523809523E-2</v>
      </c>
      <c r="P14" s="25">
        <f>VLOOKUP(A14,'[1]Valuation Sheet'!$B:$W,21,FALSE)</f>
        <v>1.9281441343634111</v>
      </c>
      <c r="Q14" s="26">
        <f>P14/5</f>
        <v>0.38562882687268224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1.60</v>
      </c>
      <c r="C15" s="21">
        <f>IFERROR(VLOOKUP(A15,'[1]Business Score'!$A:$O,15,FALSE),"")</f>
        <v>0.75613777777777902</v>
      </c>
      <c r="D15" s="21">
        <f>IFERROR(B15/VLOOKUP(A15,'[1]Business Score'!$A:$Q,17,FALSE),"")</f>
        <v>9.4918279797979785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2.1160164814172573</v>
      </c>
      <c r="L15" s="21">
        <f t="shared" si="10"/>
        <v>2.1529510472428135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6.2521874999999991E-2</v>
      </c>
      <c r="P15" s="25">
        <f>VLOOKUP(A15,'[1]Valuation Sheet'!$B:$W,21,FALSE)</f>
        <v>5.2970966904493952</v>
      </c>
      <c r="Q15" s="26">
        <f>P15/5</f>
        <v>1.0594193380898791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1.64</v>
      </c>
      <c r="C16" s="21">
        <f>IFERROR(VLOOKUP(A16,'[1]Business Score'!$A:$O,15,FALSE),"")</f>
        <v>0.79137038315498787</v>
      </c>
      <c r="D16" s="21">
        <f>IFERROR(B16/VLOOKUP(A16,'[1]Business Score'!$A:$Q,17,FALSE),"")</f>
        <v>7.1467178317022979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2.072354531972433</v>
      </c>
      <c r="L16" s="21">
        <f t="shared" si="10"/>
        <v>2.3919244222242617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6.7362804878048785E-2</v>
      </c>
      <c r="P16" s="25">
        <f>VLOOKUP(A16,'[1]Valuation Sheet'!$B:$W,21,FALSE)</f>
        <v>3.8320325246628242</v>
      </c>
      <c r="Q16" s="26">
        <f>P16/5</f>
        <v>0.76640650493256479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30.00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18.748516372172833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4.7817479494674346</v>
      </c>
      <c r="L17" s="21">
        <f t="shared" si="10"/>
        <v>5.6147271719018912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9.1249999999999998E-2</v>
      </c>
      <c r="P17" s="25">
        <f>VLOOKUP(A17,'[1]Valuation Sheet'!$B:$W,21,FALSE)</f>
        <v>0.28654998618112404</v>
      </c>
      <c r="Q17" s="26">
        <f>P17/5</f>
        <v>5.7309997236224805E-2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40.25</v>
      </c>
      <c r="C18" s="21">
        <f>IFERROR(VLOOKUP(A18,'[1]Business Score'!$A:$O,15,FALSE),"")</f>
        <v>7.26953125</v>
      </c>
      <c r="D18" s="21">
        <f>IFERROR(B18/VLOOKUP(A18,'[1]Business Score'!$A:$Q,17,FALSE),"")</f>
        <v>24.790801680715461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5.5368081676517997</v>
      </c>
      <c r="L18" s="21">
        <f t="shared" si="10"/>
        <v>8.2008387314545974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3.7715527950310565E-2</v>
      </c>
      <c r="P18" s="25">
        <f>VLOOKUP(A18,'[1]Valuation Sheet'!$B:$W,21,FALSE)</f>
        <v>-9.9561165559754916E-2</v>
      </c>
      <c r="Q18" s="26">
        <f>P18/5</f>
        <v>-1.9912233111950985E-2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6.10</v>
      </c>
      <c r="C20" s="21">
        <f>IFERROR(VLOOKUP(A20,'[1]Business Score'!$A:$O,15,FALSE),"")</f>
        <v>2.2984502923976606</v>
      </c>
      <c r="D20" s="21">
        <f>IFERROR(B20/VLOOKUP(A20,'[1]Business Score'!$A:$Q,17,FALSE),"")</f>
        <v>15.066631284092583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2.6539621153332402</v>
      </c>
      <c r="L20" s="21">
        <f t="shared" si="10"/>
        <v>2.4242968181943372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0.13937704918032787</v>
      </c>
      <c r="P20" s="25">
        <f>VLOOKUP(A20,'[1]Valuation Sheet'!$B:$W,21,FALSE)</f>
        <v>2.6766199589442063</v>
      </c>
      <c r="Q20" s="26">
        <f>P20/5</f>
        <v>0.53532399178884127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7.00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8.4090638044126411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11.04644231290305</v>
      </c>
      <c r="L21" s="21">
        <f t="shared" si="10"/>
        <v>8.5000971193474602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0.32985651661741811</v>
      </c>
      <c r="Q21" s="26">
        <f>P21/5</f>
        <v>6.5971303323483624E-2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0.64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1.4073569855673667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7.4208330339623503</v>
      </c>
      <c r="L22" s="21">
        <f t="shared" si="10"/>
        <v>7.4226013141807359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1.0548622058781216</v>
      </c>
      <c r="Q22" s="26">
        <f>P22/5</f>
        <v>0.21097244117562433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19.25</v>
      </c>
      <c r="C23" s="21">
        <f>IFERROR(VLOOKUP(A23,'[1]Business Score'!$A:$O,15,FALSE),"")</f>
        <v>6.16</v>
      </c>
      <c r="D23" s="21">
        <f>IFERROR(B23/VLOOKUP(A23,'[1]Business Score'!$A:$Q,17,FALSE),"")</f>
        <v>27.179463358487958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3.125</v>
      </c>
      <c r="L23" s="21">
        <f t="shared" si="10"/>
        <v>3.4112883746425777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0.14541818181818184</v>
      </c>
      <c r="P23" s="25">
        <f>VLOOKUP(A23,'[1]Valuation Sheet'!$B:$W,21,FALSE)</f>
        <v>1.3699375608349209</v>
      </c>
      <c r="Q23" s="26">
        <f>P23/5</f>
        <v>0.27398751216698419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47.80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41.559606086956514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15.583232416910532</v>
      </c>
      <c r="L26" s="21">
        <f t="shared" ref="L26:L27" si="14">IFERROR(B26/E26,"")</f>
        <v>19.067725572725518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3.8560669456066947E-2</v>
      </c>
      <c r="P26" s="25">
        <f>VLOOKUP(A26,'[1]Valuation Sheet'!$B:$W,21,FALSE)</f>
        <v>-0.17718303516981604</v>
      </c>
      <c r="Q26" s="26">
        <f>P26/5</f>
        <v>-3.5436607033963209E-2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17.05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5.4910371150630795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141.75956657130894</v>
      </c>
      <c r="L27" s="21">
        <f t="shared" si="14"/>
        <v>53.138849884103578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-0.74489060354494552</v>
      </c>
      <c r="Q27" s="26">
        <f>P27/5</f>
        <v>-0.14897812070898911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60.50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23.579913419117645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60.306769571945338</v>
      </c>
      <c r="L28" s="21">
        <f t="shared" ref="L28" si="15">IFERROR(B28/E28,"")</f>
        <v>11.34591871813473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4.2733884297520661E-2</v>
      </c>
      <c r="P28" s="25">
        <f>VLOOKUP(A28,'[1]Valuation Sheet'!$B:$W,21,FALSE)</f>
        <v>-0.31717146149524522</v>
      </c>
      <c r="Q28" s="26">
        <f>P28/5</f>
        <v>-6.3434292299049039E-2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14.50</v>
      </c>
      <c r="C30" s="21">
        <f>IFERROR(VLOOKUP(A30,'[1]Business Score'!$A:$O,15,FALSE),"")</f>
        <v>0.43617351598173515</v>
      </c>
      <c r="D30" s="21">
        <f>IFERROR(B30/VLOOKUP(A30,'[1]Business Score'!$A:$Q,17,FALSE),"")</f>
        <v>30.666993125317095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33.243650677330876</v>
      </c>
      <c r="L30" s="21">
        <f t="shared" ref="L30" si="16">IFERROR(B30/E30,"")</f>
        <v>59.686002130994012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8.6206896551724144E-2</v>
      </c>
      <c r="P30" s="25">
        <f>VLOOKUP(A30,'[1]Valuation Sheet'!$B:$W,21,FALSE)</f>
        <v>0.25648338727372466</v>
      </c>
      <c r="Q30" s="26">
        <f>P30/5</f>
        <v>5.1296677454744935E-2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177.00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59.036680527383375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7.8903477871004934</v>
      </c>
      <c r="L31" s="21">
        <f t="shared" ref="L31:L32" si="18">IFERROR(B31/E31,"")</f>
        <v>11.467051713532207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9.0416101694915263E-2</v>
      </c>
      <c r="P31" s="25">
        <f>VLOOKUP(A31,'[1]Valuation Sheet'!$B:$W,21,FALSE)</f>
        <v>-0.34933383249607219</v>
      </c>
      <c r="Q31" s="26">
        <f>P31/5</f>
        <v>-6.9866766499214444E-2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13.25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8.3438766092844485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-15.433602100988109</v>
      </c>
      <c r="L32" s="21">
        <f t="shared" si="18"/>
        <v>16.178345227041298</v>
      </c>
      <c r="M32" s="21">
        <f>VLOOKUP(A32,'[1]Business Score'!$A:$BU,73,)</f>
        <v>21.56035421655691</v>
      </c>
      <c r="N32" s="21">
        <f>IFERROR(B32/D32,"")</f>
        <v>1.5879908848671589</v>
      </c>
      <c r="O32" s="8">
        <f>IFERROR(R32/B32,"")</f>
        <v>0.10995283018867924</v>
      </c>
      <c r="P32" s="25">
        <f>VLOOKUP(A32,'[1]Valuation Sheet'!$B:$W,21,FALSE)</f>
        <v>-0.27380454318657033</v>
      </c>
      <c r="Q32" s="26">
        <f>P32/5</f>
        <v>-5.4760908637314067E-2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7.00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11.108369946096811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6.3297442505514692</v>
      </c>
      <c r="L34" s="21">
        <f t="shared" ref="L34" si="20">IFERROR(B34/E34,"")</f>
        <v>6.5745482885661461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7.6017857142857137E-2</v>
      </c>
      <c r="P34" s="25">
        <f>VLOOKUP(A34,'[1]Valuation Sheet'!$B:$W,21,FALSE)</f>
        <v>0.71741524708967619</v>
      </c>
      <c r="Q34" s="26">
        <f>P34/5</f>
        <v>0.14348304941793524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4.95</v>
      </c>
      <c r="C37" s="21">
        <f>IFERROR(VLOOKUP(A37,'[1]Business Score'!$A:$O,15,FALSE),"")</f>
        <v>0.58958100084817577</v>
      </c>
      <c r="D37" s="21">
        <f>IFERROR(B37/VLOOKUP(A37,'[1]Business Score'!$A:$Q,17,FALSE),"")</f>
        <v>4.0197121501272273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8.3957929324026583</v>
      </c>
      <c r="L37" s="21">
        <f t="shared" ref="L37:L38" si="24">IFERROR(B37/E37,"")</f>
        <v>5.8175702671580414</v>
      </c>
      <c r="M37" s="21">
        <f>VLOOKUP(A37,'[1]Business Score'!$A:$BU,73,)</f>
        <v>7.1376499800134612</v>
      </c>
      <c r="N37" s="21">
        <f>IFERROR(B37/D37,"")</f>
        <v>1.2314314595494924</v>
      </c>
      <c r="O37" s="8">
        <f>IFERROR(R37/B37,"")</f>
        <v>8.0777777777777782E-2</v>
      </c>
      <c r="P37" s="25">
        <f>VLOOKUP(A37,'[1]Valuation Sheet'!$B:$W,21,FALSE)</f>
        <v>0.43981973935210728</v>
      </c>
      <c r="Q37" s="26">
        <f>P37/5</f>
        <v>8.7963947870421458E-2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6.90</v>
      </c>
      <c r="C39" s="21">
        <f>IFERROR(VLOOKUP(A39,'[1]Business Score'!$A:$O,15,FALSE),"")</f>
        <v>0.48542065491184061</v>
      </c>
      <c r="D39" s="21">
        <f>IFERROR(B39/VLOOKUP(A39,'[1]Business Score'!$A:$Q,17,FALSE),"")</f>
        <v>13.066719735516374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14.214475486736632</v>
      </c>
      <c r="L39" s="21">
        <f t="shared" ref="L39:L42" si="26">IFERROR(B39/E39,"")</f>
        <v>5.6770472185462939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2.1760869565217392E-2</v>
      </c>
      <c r="P39" s="25">
        <f>VLOOKUP(A39,'[1]Valuation Sheet'!$B:$W,21,FALSE)</f>
        <v>0.98404165525479592</v>
      </c>
      <c r="Q39" s="26">
        <f>P39/5</f>
        <v>0.19680833105095918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1.07</v>
      </c>
      <c r="C40" s="21">
        <f>IFERROR(VLOOKUP(A40,'[1]Business Score'!$A:$O,15,FALSE),"")</f>
        <v>0.50742118081180831</v>
      </c>
      <c r="D40" s="21">
        <f>IFERROR(B40/VLOOKUP(A40,'[1]Business Score'!$A:$Q,17,FALSE),"")</f>
        <v>2.9770349755939667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2.108701884080082</v>
      </c>
      <c r="L40" s="21">
        <f t="shared" si="26"/>
        <v>5.4969962256979441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2.8026168224299066E-2</v>
      </c>
      <c r="P40" s="25">
        <f>VLOOKUP(A40,'[1]Valuation Sheet'!$B:$W,21,FALSE)</f>
        <v>1.5646516618516038</v>
      </c>
      <c r="Q40" s="26">
        <f>P40/5</f>
        <v>0.31293033237032075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6.10</v>
      </c>
      <c r="C41" s="21">
        <f>IFERROR(VLOOKUP(A41,'[1]Business Score'!$A:$O,15,FALSE),"")</f>
        <v>-3.2890173611111093</v>
      </c>
      <c r="D41" s="21">
        <f>IFERROR(B41/VLOOKUP(A41,'[1]Business Score'!$A:$Q,17,FALSE),"")</f>
        <v>28.443938039434524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-1.8546572821796454</v>
      </c>
      <c r="L41" s="21">
        <f t="shared" si="26"/>
        <v>3.4185161115169671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0.10649180327868853</v>
      </c>
      <c r="P41" s="25">
        <f>VLOOKUP(A41,'[1]Valuation Sheet'!$B:$W,21,FALSE)</f>
        <v>3.330713630505052</v>
      </c>
      <c r="Q41" s="26">
        <f>P41/5</f>
        <v>0.66614272610101044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1.41</v>
      </c>
      <c r="C46" s="21">
        <f>IFERROR(VLOOKUP(A46,'[1]Business Score'!$A:$O,15,FALSE),"")</f>
        <v>0.25016761363636353</v>
      </c>
      <c r="D46" s="21">
        <f>IFERROR(B46/VLOOKUP(A46,'[1]Business Score'!$A:$Q,17,FALSE),"")</f>
        <v>0.85652660921293478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5.6362211698974569</v>
      </c>
      <c r="L46" s="21">
        <f t="shared" ref="L46" si="30">IFERROR(B46/E46,"")</f>
        <v>6.8764990536004476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0.14183333333333337</v>
      </c>
      <c r="P46" s="25">
        <f>VLOOKUP(A46,'[1]Valuation Sheet'!$B:$W,21,FALSE)</f>
        <v>0.1572085024529648</v>
      </c>
      <c r="Q46" s="26">
        <f>P46/5</f>
        <v>3.1441700490592958E-2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10.70</v>
      </c>
      <c r="C48" s="21">
        <f>IFERROR(VLOOKUP(A48,'[1]Business Score'!$A:$O,15,FALSE),"")</f>
        <v>0.43781117021276544</v>
      </c>
      <c r="D48" s="21">
        <f>IFERROR(B48/VLOOKUP(A48,'[1]Business Score'!$A:$Q,17,FALSE),"")</f>
        <v>6.9448085451142614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24.439760170577792</v>
      </c>
      <c r="L48" s="21">
        <f t="shared" ref="L48" si="32">IFERROR(B48/E48,"")</f>
        <v>28.014626326969331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2.1280373831775702E-2</v>
      </c>
      <c r="P48" s="25">
        <f>VLOOKUP(A48,'[1]Valuation Sheet'!$B:$W,21,FALSE)</f>
        <v>-0.38259583001643249</v>
      </c>
      <c r="Q48" s="26">
        <f>P48/5</f>
        <v>-7.6519166003286496E-2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17.50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6.2287166666666653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-75.568686754406954</v>
      </c>
      <c r="L49" s="21">
        <f t="shared" ref="L49:L54" si="35">IFERROR(B49/E49,"")</f>
        <v>712.45677092657434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1.1607428571428572E-2</v>
      </c>
      <c r="P49" s="25">
        <f>VLOOKUP(A49,'[1]Valuation Sheet'!$B:$W,21,FALSE)</f>
        <v>-0.74974174634340263</v>
      </c>
      <c r="Q49" s="26">
        <f>P49/5</f>
        <v>-0.14994834926868053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11.00</v>
      </c>
      <c r="C50" s="21">
        <f>IFERROR(VLOOKUP(A50,'[1]Business Score'!$A:$O,15,FALSE),"")</f>
        <v>1.8313723333333347</v>
      </c>
      <c r="D50" s="21">
        <f>IFERROR(B50/VLOOKUP(A50,'[1]Business Score'!$A:$Q,17,FALSE),"")</f>
        <v>8.6353650370370367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6.0064246902641454</v>
      </c>
      <c r="L50" s="21">
        <f t="shared" si="35"/>
        <v>5.4094147179340517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0.11408181818181817</v>
      </c>
      <c r="P50" s="25">
        <f>VLOOKUP(A50,'[1]Valuation Sheet'!$B:$W,21,FALSE)</f>
        <v>0.46224056339249064</v>
      </c>
      <c r="Q50" s="26">
        <f>P50/5</f>
        <v>9.2448112678498132E-2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1.02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7.511057692307693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42.422727272727279</v>
      </c>
      <c r="L52" s="21">
        <f t="shared" si="35"/>
        <v>5.019119625220049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5.8839215686274503E-2</v>
      </c>
      <c r="P52" s="25">
        <f>VLOOKUP(A52,'[1]Valuation Sheet'!$B:$W,21,FALSE)</f>
        <v>4.6397049704652069</v>
      </c>
      <c r="Q52" s="26">
        <f>P52/5</f>
        <v>0.92794099409304143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14.30</v>
      </c>
      <c r="C53" s="21">
        <f>IFERROR(VLOOKUP(A53,'[1]Business Score'!$A:$O,15,FALSE),"")</f>
        <v>1.6680064150943392</v>
      </c>
      <c r="D53" s="21">
        <f>IFERROR(B53/VLOOKUP(A53,'[1]Business Score'!$A:$Q,17,FALSE),"")</f>
        <v>4.7540674772886096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8.5731085148082116</v>
      </c>
      <c r="L53" s="21">
        <f t="shared" si="35"/>
        <v>9.5561638386767651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6.9888111888111892E-2</v>
      </c>
      <c r="P53" s="25">
        <f>VLOOKUP(A53,'[1]Valuation Sheet'!$B:$W,21,FALSE)</f>
        <v>-0.26649561950394929</v>
      </c>
      <c r="Q53" s="26">
        <f>P53/5</f>
        <v>-5.3299123900789856E-2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1,345.00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84.784047745205129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24.789040538619474</v>
      </c>
      <c r="L54" s="21">
        <f t="shared" si="35"/>
        <v>32.565244600685894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4.3547806691449815E-2</v>
      </c>
      <c r="P54" s="25">
        <f>VLOOKUP(A54,'[1]Valuation Sheet'!$B:$W,21,FALSE)</f>
        <v>-0.80689673538896323</v>
      </c>
      <c r="Q54" s="26">
        <f>P54/5</f>
        <v>-0.16137934707779264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10.20</v>
      </c>
      <c r="C57" s="21">
        <f>IFERROR(VLOOKUP(A57,'[1]Business Score'!$A:$O,15,FALSE),"")</f>
        <v>0.39106888888888836</v>
      </c>
      <c r="D57" s="21">
        <f>IFERROR(B57/VLOOKUP(A57,'[1]Business Score'!$A:$Q,17,FALSE),"")</f>
        <v>8.76112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OVERPRICED</v>
      </c>
      <c r="J57" s="34" t="str">
        <f t="shared" si="1"/>
        <v/>
      </c>
      <c r="K57" s="7">
        <f t="shared" ref="K57:K59" si="38">IFERROR(B57/C57,"")</f>
        <v>26.082361163989329</v>
      </c>
      <c r="L57" s="21">
        <f t="shared" ref="L57:L59" si="39">IFERROR(B57/E57,"")</f>
        <v>7.0937123959593915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0.73524705882352948</v>
      </c>
      <c r="P57" s="25">
        <f>VLOOKUP(A57,'[1]Valuation Sheet'!$B:$W,21,FALSE)</f>
        <v>0.17313663635990584</v>
      </c>
      <c r="Q57" s="26">
        <f>P57/5</f>
        <v>3.4627327271981166E-2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2.35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3.6143259778911569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6.720437951944322</v>
      </c>
      <c r="L58" s="21">
        <f t="shared" si="39"/>
        <v>12.62541106156382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8.5072340425531912E-2</v>
      </c>
      <c r="P58" s="25">
        <f>VLOOKUP(A58,'[1]Valuation Sheet'!$B:$W,21,FALSE)</f>
        <v>0.44841895449332081</v>
      </c>
      <c r="Q58" s="26">
        <f>P58/5</f>
        <v>8.9683790898664156E-2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1.43</v>
      </c>
      <c r="C61" s="21">
        <f>IFERROR(VLOOKUP(A61,'[1]Business Score'!$A:$O,15,FALSE),"")</f>
        <v>0.53142259615384602</v>
      </c>
      <c r="D61" s="21">
        <f>IFERROR(B61/VLOOKUP(A61,'[1]Business Score'!$A:$Q,17,FALSE),"")</f>
        <v>8.6878941780821926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2.6908904708786925</v>
      </c>
      <c r="L61" s="21">
        <f t="shared" ref="L61" si="41">IFERROR(B61/E61,"")</f>
        <v>3.6307996079816465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4.5330551320389292</v>
      </c>
      <c r="Q61" s="26">
        <f>P61/5</f>
        <v>0.90661102640778579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0.66</v>
      </c>
      <c r="C67" s="21">
        <f>IFERROR(VLOOKUP(A67,'[1]Business Score'!$A:$O,15,FALSE),"")</f>
        <v>0.45477460317460272</v>
      </c>
      <c r="D67" s="21">
        <f>IFERROR(B67/VLOOKUP(A67,'[1]Business Score'!$A:$Q,17,FALSE),"")</f>
        <v>2.56298955453149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1.4512683764502228</v>
      </c>
      <c r="L67" s="21">
        <f t="shared" ref="L67" si="47">IFERROR(B67/E67,"")</f>
        <v>0.97488909444213812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7.5795454545454541E-2</v>
      </c>
      <c r="P67" s="25">
        <f>VLOOKUP(A67,'[1]Valuation Sheet'!$B:$W,21,FALSE)</f>
        <v>5.9527709896050132</v>
      </c>
      <c r="Q67" s="26">
        <f>P67/5</f>
        <v>1.1905541979210026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2.27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2.7442242151078085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5.8848021116470539</v>
      </c>
      <c r="L73" s="21">
        <f t="shared" si="50"/>
        <v>6.3248702492069278</v>
      </c>
      <c r="M73" s="21">
        <f>VLOOKUP(A73,'[1]Business Score'!$A:$BU,73,)</f>
        <v>1.6038460530961747</v>
      </c>
      <c r="N73" s="21">
        <f t="shared" si="48"/>
        <v>0.82719188450526149</v>
      </c>
      <c r="O73" s="8">
        <f>IFERROR(R73/B73,"")</f>
        <v>4.235022026431718E-2</v>
      </c>
      <c r="P73" s="25">
        <f>VLOOKUP(A73,'[1]Valuation Sheet'!$B:$W,21,FALSE)</f>
        <v>0.34439160142074621</v>
      </c>
      <c r="Q73" s="26">
        <f>P73/5</f>
        <v>6.8878320284149239E-2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0.50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1.6060554135687732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6.3474085347868678</v>
      </c>
      <c r="L74" s="21">
        <f t="shared" si="50"/>
        <v>12.071702730712611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0.18071315201324745</v>
      </c>
      <c r="Q74" s="26">
        <f>P74/5</f>
        <v>3.6142630402649492E-2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0.23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0.76829627207325057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5.5723399063433412</v>
      </c>
      <c r="L76" s="21">
        <f t="shared" si="50"/>
        <v>5.0987107331823864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1.5782315521589791</v>
      </c>
      <c r="Q76" s="26">
        <f t="shared" si="53"/>
        <v>0.31564631043179581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0.47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1.7149207938880586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/>
      </c>
      <c r="K77" s="7">
        <f t="shared" si="49"/>
        <v>17.906444338139686</v>
      </c>
      <c r="L77" s="21">
        <f t="shared" si="50"/>
        <v>6.0645434384489629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1.2218647477031381</v>
      </c>
      <c r="Q77" s="26">
        <f t="shared" si="53"/>
        <v>0.24437294954062763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/>
      </c>
      <c r="C79" s="21">
        <f>IFERROR(VLOOKUP(A79,'[1]Business Score'!$A:$O,15,FALSE),"")</f>
        <v>3.050119845329883</v>
      </c>
      <c r="D79" s="21" t="str">
        <f>IFERROR(B79/VLOOKUP(A79,'[1]Business Score'!$A:$Q,17,FALSE),"")</f>
        <v/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e">
        <f t="shared" si="52"/>
        <v>#VALUE!</v>
      </c>
      <c r="K79" s="7" t="str">
        <f t="shared" ref="K79" si="54">IFERROR(B79/C79,"")</f>
        <v/>
      </c>
      <c r="L79" s="21" t="str">
        <f t="shared" ref="L79" si="55">IFERROR(B79/E79,"")</f>
        <v/>
      </c>
      <c r="M79" s="21">
        <f>VLOOKUP(A79,'[1]Business Score'!$A:$BU,73,)</f>
        <v>17.082022913587089</v>
      </c>
      <c r="N79" s="21" t="str">
        <f t="shared" ref="N79" si="56">IFERROR(B79/D79,"")</f>
        <v/>
      </c>
      <c r="O79" s="8" t="str">
        <f>IFERROR(R79/B79,"")</f>
        <v/>
      </c>
      <c r="P79" s="25" t="e">
        <f>VLOOKUP(A79,'[1]Valuation Sheet'!$B:$W,21,FALSE)</f>
        <v>#N/A</v>
      </c>
      <c r="Q79" s="26" t="e">
        <f t="shared" si="53"/>
        <v>#N/A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27.00</v>
      </c>
      <c r="C81" s="21">
        <f>IFERROR(VLOOKUP(A81,'[1]Business Score'!$A:$O,15,FALSE),"")</f>
        <v>0.27805461538462334</v>
      </c>
      <c r="D81" s="21">
        <f>IFERROR(B81/VLOOKUP(A81,'[1]Business Score'!$A:$Q,17,FALSE),"")</f>
        <v>65.521966291276968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FAIRLY PRICED</v>
      </c>
      <c r="J81" s="32" t="str">
        <f t="shared" si="52"/>
        <v/>
      </c>
      <c r="K81" s="7">
        <f t="shared" si="57"/>
        <v>97.103225431636275</v>
      </c>
      <c r="L81" s="21">
        <f t="shared" si="58"/>
        <v>5.1695202829341715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1.1806224200018565</v>
      </c>
      <c r="Q81" s="26">
        <f t="shared" si="53"/>
        <v>0.23612448400037128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3.95</v>
      </c>
      <c r="C84" s="21">
        <f>IFERROR(VLOOKUP(A84,'[1]Business Score'!$A:$O,15,FALSE),"")</f>
        <v>2.316793483507642</v>
      </c>
      <c r="D84" s="21">
        <f>IFERROR(B84/VLOOKUP(A84,'[1]Business Score'!$A:$Q,17,FALSE),"")</f>
        <v>22.015507008246178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1.7049426408173731</v>
      </c>
      <c r="L84" s="21">
        <f t="shared" si="58"/>
        <v>-5.3913530316076974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1.8541342068584674</v>
      </c>
      <c r="Q84" s="26">
        <f t="shared" si="53"/>
        <v>0.37082684137169347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148.00</v>
      </c>
      <c r="C86" s="21">
        <f>IFERROR(VLOOKUP(A86,'[1]Business Score'!$A:$O,15,FALSE),"")</f>
        <v>23.447493520264</v>
      </c>
      <c r="D86" s="21">
        <f>IFERROR(B86/VLOOKUP(A86,'[1]Business Score'!$A:$Q,17,FALSE),"")</f>
        <v>103.12460828637124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6.3119753022681993</v>
      </c>
      <c r="L86" s="21">
        <f t="shared" si="58"/>
        <v>4.9142078638996596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0.11481891891891893</v>
      </c>
      <c r="P86" s="25">
        <f>VLOOKUP(A86,'[1]Valuation Sheet'!$B:$W,21,FALSE)</f>
        <v>0.42721163248356442</v>
      </c>
      <c r="Q86" s="26">
        <f t="shared" si="53"/>
        <v>8.5442326496712878E-2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1.35</v>
      </c>
      <c r="C88" s="21">
        <f>IFERROR(VLOOKUP(A88,'[1]Business Score'!$A:$O,15,FALSE),"")</f>
        <v>0.51842638432368471</v>
      </c>
      <c r="D88" s="21">
        <f>IFERROR(B88/VLOOKUP(A88,'[1]Business Score'!$A:$Q,17,FALSE),"")</f>
        <v>4.173259076136774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2.6040341325628096</v>
      </c>
      <c r="L88" s="21">
        <f t="shared" ref="L88" si="61">IFERROR(B88/E88,"")</f>
        <v>1652.2492570832123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0.10373259259259258</v>
      </c>
      <c r="P88" s="25">
        <f>VLOOKUP(A88,'[1]Valuation Sheet'!$B:$W,21,FALSE)</f>
        <v>1.1509093127202692</v>
      </c>
      <c r="Q88" s="26">
        <f t="shared" si="53"/>
        <v>0.23018186254405384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1.84</v>
      </c>
      <c r="C89" s="21">
        <f>IFERROR(VLOOKUP(A89,'[1]Business Score'!$A:$O,15,FALSE),"")</f>
        <v>0.48077466910827327</v>
      </c>
      <c r="D89" s="21">
        <f>IFERROR(B89/VLOOKUP(A89,'[1]Business Score'!$A:$Q,17,FALSE),"")</f>
        <v>6.0772782787191346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3.8271567081784448</v>
      </c>
      <c r="L89" s="21">
        <f t="shared" ref="L89" si="64">IFERROR(B89/E89,"")</f>
        <v>3.8628041358470133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8.152173913043477E-2</v>
      </c>
      <c r="P89" s="25">
        <f>VLOOKUP(A89,'[1]Valuation Sheet'!$B:$W,21,FALSE)</f>
        <v>2.4592114425472751</v>
      </c>
      <c r="Q89" s="26">
        <f t="shared" si="53"/>
        <v>0.49184228850945499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2019-08-14T13:07:13Z</dcterms:modified>
</cp:coreProperties>
</file>