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38E2A6DF-C856-4653-B607-04902F702E5F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<sst xmlns="http://schemas.openxmlformats.org/spreadsheetml/2006/main" count="108" uniqueCount="108">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</sst>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-0.1634095396769982</v>
          </cell>
          <cell r="H5" t="str">
            <v>0.45</v>
          </cell>
          <cell r="I5" t="str">
            <v>OVERPRICED</v>
          </cell>
          <cell r="J5">
            <v>-12.699467643261942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-3.313939937407806E-2</v>
          </cell>
          <cell r="O5">
            <v>0.43508727028166488</v>
          </cell>
          <cell r="P5">
            <v>-6.6278798748156009E-2</v>
          </cell>
          <cell r="Q5">
            <v>0.42017454056332981</v>
          </cell>
          <cell r="R5">
            <v>-0.13255759749631202</v>
          </cell>
          <cell r="S5">
            <v>0.39034908112665961</v>
          </cell>
          <cell r="T5">
            <v>-0.26511519499262415</v>
          </cell>
          <cell r="U5">
            <v>0.33069816225331916</v>
          </cell>
          <cell r="V5">
            <v>-0.66278798748156031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9.1501530467385187E-3</v>
          </cell>
          <cell r="H10" t="str">
            <v>2.60</v>
          </cell>
          <cell r="I10" t="str">
            <v>FAIRLY PRICED</v>
          </cell>
          <cell r="J10">
            <v>5.4255448102673478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4.6374770096967888E-2</v>
          </cell>
          <cell r="O10">
            <v>2.7205744022521166</v>
          </cell>
          <cell r="P10">
            <v>9.2749540193935553E-2</v>
          </cell>
          <cell r="Q10">
            <v>2.8411488045042326</v>
          </cell>
          <cell r="R10">
            <v>0.18549908038787111</v>
          </cell>
          <cell r="S10">
            <v>3.0822976090084651</v>
          </cell>
          <cell r="T10">
            <v>0.37099816077574221</v>
          </cell>
          <cell r="U10">
            <v>3.56459521801693</v>
          </cell>
          <cell r="V10">
            <v>0.92749540193935576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0.2358044973895333</v>
          </cell>
          <cell r="H12" t="str">
            <v>6.20</v>
          </cell>
          <cell r="I12" t="str">
            <v>UNDERPRICED</v>
          </cell>
          <cell r="J12">
            <v>2.2085213835239501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0.15081533592640994</v>
          </cell>
          <cell r="O12">
            <v>7.135055082743742</v>
          </cell>
          <cell r="P12">
            <v>0.30163067185282011</v>
          </cell>
          <cell r="Q12">
            <v>8.0701101654874847</v>
          </cell>
          <cell r="R12">
            <v>0.60326134370564022</v>
          </cell>
          <cell r="S12">
            <v>9.9402203309749702</v>
          </cell>
          <cell r="T12">
            <v>1.2065226874112804</v>
          </cell>
          <cell r="U12">
            <v>13.680440661949939</v>
          </cell>
          <cell r="V12">
            <v>3.0163067185282006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0.11935657170704825</v>
          </cell>
          <cell r="H13" t="str">
            <v>8.00</v>
          </cell>
          <cell r="I13" t="str">
            <v>UNDERPRICED</v>
          </cell>
          <cell r="J13">
            <v>3.9217483774104775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9.7157033972357087E-2</v>
          </cell>
          <cell r="O13">
            <v>8.7772562717788567</v>
          </cell>
          <cell r="P13">
            <v>0.19431406794471417</v>
          </cell>
          <cell r="Q13">
            <v>9.5545125435577134</v>
          </cell>
          <cell r="R13">
            <v>0.38862813588942835</v>
          </cell>
          <cell r="S13">
            <v>11.109025087115427</v>
          </cell>
          <cell r="T13">
            <v>0.7772562717788567</v>
          </cell>
          <cell r="U13">
            <v>14.218050174230854</v>
          </cell>
          <cell r="V13">
            <v>1.9431406794471413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0.15744547944572548</v>
          </cell>
          <cell r="H14" t="str">
            <v>5.60</v>
          </cell>
          <cell r="I14" t="str">
            <v>UNDERPRICED</v>
          </cell>
          <cell r="J14">
            <v>3.2772041070768325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0.11470810755794192</v>
          </cell>
          <cell r="O14">
            <v>6.2423654023244746</v>
          </cell>
          <cell r="P14">
            <v>0.22941621511588384</v>
          </cell>
          <cell r="Q14">
            <v>6.8847308046489495</v>
          </cell>
          <cell r="R14">
            <v>0.45883243023176745</v>
          </cell>
          <cell r="S14">
            <v>8.1694616092978976</v>
          </cell>
          <cell r="T14">
            <v>0.91766486046353513</v>
          </cell>
          <cell r="U14">
            <v>10.738923218595795</v>
          </cell>
          <cell r="V14">
            <v>2.2941621511588375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0.45464930229436062</v>
          </cell>
          <cell r="H15" t="str">
            <v>1.67</v>
          </cell>
          <cell r="I15" t="str">
            <v>UNDERPRICED</v>
          </cell>
          <cell r="J15">
            <v>2.2471426555596867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0.25165732648859374</v>
          </cell>
          <cell r="O15">
            <v>2.0902677352359516</v>
          </cell>
          <cell r="P15">
            <v>0.50331465297718769</v>
          </cell>
          <cell r="Q15">
            <v>2.5105354704719032</v>
          </cell>
          <cell r="R15">
            <v>1.0066293059543749</v>
          </cell>
          <cell r="S15">
            <v>3.351070940943806</v>
          </cell>
          <cell r="T15">
            <v>2.0132586119087503</v>
          </cell>
          <cell r="U15">
            <v>5.0321418818876129</v>
          </cell>
          <cell r="V15">
            <v>5.0331465297718756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0.3620139585344907</v>
          </cell>
          <cell r="H16" t="str">
            <v>1.53</v>
          </cell>
          <cell r="I16" t="str">
            <v>UNDERPRICED</v>
          </cell>
          <cell r="J16">
            <v>2.2314904670750737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0.20897167779238668</v>
          </cell>
          <cell r="O16">
            <v>1.8497266670223516</v>
          </cell>
          <cell r="P16">
            <v>0.41794335558477336</v>
          </cell>
          <cell r="Q16">
            <v>2.1694533340447033</v>
          </cell>
          <cell r="R16">
            <v>0.83588671116954671</v>
          </cell>
          <cell r="S16">
            <v>2.8089066680894064</v>
          </cell>
          <cell r="T16">
            <v>1.6717734223390939</v>
          </cell>
          <cell r="U16">
            <v>4.0878133361788134</v>
          </cell>
          <cell r="V16">
            <v>4.1794335558477327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-5.0426476703548141E-2</v>
          </cell>
          <cell r="H17" t="str">
            <v>28.00</v>
          </cell>
          <cell r="I17" t="str">
            <v>OVERPRICED</v>
          </cell>
          <cell r="J17">
            <v>5.240412027108432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1.8922320688274485E-2</v>
          </cell>
          <cell r="O17">
            <v>28.529824979271687</v>
          </cell>
          <cell r="P17">
            <v>3.7844641376548971E-2</v>
          </cell>
          <cell r="Q17">
            <v>29.059649958543371</v>
          </cell>
          <cell r="R17">
            <v>7.5689282753097942E-2</v>
          </cell>
          <cell r="S17">
            <v>30.119299917086742</v>
          </cell>
          <cell r="T17">
            <v>0.15137856550619588</v>
          </cell>
          <cell r="U17">
            <v>32.238599834173485</v>
          </cell>
          <cell r="V17">
            <v>0.37844641376548993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3.422348474206238E-3</v>
          </cell>
          <cell r="H19" t="str">
            <v>2.25</v>
          </cell>
          <cell r="I19" t="str">
            <v>FAIRLY PRICED</v>
          </cell>
          <cell r="J19">
            <v>5.792709705674393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4.373544212710101E-2</v>
          </cell>
          <cell r="O19">
            <v>2.3484047447859773</v>
          </cell>
          <cell r="P19">
            <v>8.7470884254202241E-2</v>
          </cell>
          <cell r="Q19">
            <v>2.446809489571955</v>
          </cell>
          <cell r="R19">
            <v>0.17494176850840448</v>
          </cell>
          <cell r="S19">
            <v>2.64361897914391</v>
          </cell>
          <cell r="T19">
            <v>0.34988353701680874</v>
          </cell>
          <cell r="U19">
            <v>3.0372379582878195</v>
          </cell>
          <cell r="V19">
            <v>0.87470884254202175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0.21246908176036916</v>
          </cell>
          <cell r="H20" t="str">
            <v>5.90</v>
          </cell>
          <cell r="I20" t="str">
            <v>UNDERPRICED</v>
          </cell>
          <cell r="J20">
            <v>2.3448116766141953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0.1400625571996581</v>
          </cell>
          <cell r="O20">
            <v>6.7263690874779831</v>
          </cell>
          <cell r="P20">
            <v>0.2801251143993162</v>
          </cell>
          <cell r="Q20">
            <v>7.5527381749559659</v>
          </cell>
          <cell r="R20">
            <v>0.5602502287986324</v>
          </cell>
          <cell r="S20">
            <v>9.2054763499119314</v>
          </cell>
          <cell r="T20">
            <v>1.1205004575972648</v>
          </cell>
          <cell r="U20">
            <v>12.510952699823862</v>
          </cell>
          <cell r="V20">
            <v>2.801251143993162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-5.3607586428211243E-2</v>
          </cell>
          <cell r="H21" t="str">
            <v>6.90</v>
          </cell>
          <cell r="I21" t="str">
            <v>OVERPRICED</v>
          </cell>
          <cell r="J21">
            <v>8.3786671604996403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1.7456489973347367E-2</v>
          </cell>
          <cell r="O21">
            <v>7.0204497808160973</v>
          </cell>
          <cell r="P21">
            <v>3.4912979946694511E-2</v>
          </cell>
          <cell r="Q21">
            <v>7.1408995616321924</v>
          </cell>
          <cell r="R21">
            <v>6.9825959893389244E-2</v>
          </cell>
          <cell r="S21">
            <v>7.3817991232643863</v>
          </cell>
          <cell r="T21">
            <v>0.13965191978677827</v>
          </cell>
          <cell r="U21">
            <v>7.8635982465287704</v>
          </cell>
          <cell r="V21">
            <v>0.34912979946694578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3.7835272678080178E-2</v>
          </cell>
          <cell r="H22" t="str">
            <v>0.60</v>
          </cell>
          <cell r="I22" t="str">
            <v>FAIRLY PRICED</v>
          </cell>
          <cell r="J22">
            <v>6.9586887320444397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5.9592650980166528E-2</v>
          </cell>
          <cell r="O22">
            <v>0.63575559058809994</v>
          </cell>
          <cell r="P22">
            <v>0.11918530196033306</v>
          </cell>
          <cell r="Q22">
            <v>0.67151118117619979</v>
          </cell>
          <cell r="R22">
            <v>0.23837060392066611</v>
          </cell>
          <cell r="S22">
            <v>0.7430223623523996</v>
          </cell>
          <cell r="T22">
            <v>0.476741207841332</v>
          </cell>
          <cell r="U22">
            <v>0.88604472470479922</v>
          </cell>
          <cell r="V22">
            <v>1.1918530196033301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7.0508791516419228E-2</v>
          </cell>
          <cell r="H23" t="str">
            <v>18.30</v>
          </cell>
          <cell r="I23" t="str">
            <v>UNDERPRICED</v>
          </cell>
          <cell r="J23">
            <v>3.2429390782316454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7.4648355317137316E-2</v>
          </cell>
          <cell r="O23">
            <v>19.666064902303614</v>
          </cell>
          <cell r="P23">
            <v>0.14929671063427441</v>
          </cell>
          <cell r="Q23">
            <v>21.032129804607223</v>
          </cell>
          <cell r="R23">
            <v>0.29859342126854882</v>
          </cell>
          <cell r="S23">
            <v>23.764259609214445</v>
          </cell>
          <cell r="T23">
            <v>0.59718684253709786</v>
          </cell>
          <cell r="U23">
            <v>29.228519218428893</v>
          </cell>
          <cell r="V23">
            <v>1.4929671063427445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-0.16066905071652834</v>
          </cell>
          <cell r="H27" t="str">
            <v>12.00</v>
          </cell>
          <cell r="I27" t="str">
            <v>OVERPRICED</v>
          </cell>
          <cell r="J27">
            <v>37.399777044530374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-3.1876603293505501E-2</v>
          </cell>
          <cell r="O27">
            <v>11.617480760477934</v>
          </cell>
          <cell r="P27">
            <v>-6.3753206587011113E-2</v>
          </cell>
          <cell r="Q27">
            <v>11.234961520955867</v>
          </cell>
          <cell r="R27">
            <v>-0.127506413174022</v>
          </cell>
          <cell r="S27">
            <v>10.469923041911736</v>
          </cell>
          <cell r="T27">
            <v>-0.25501282634804401</v>
          </cell>
          <cell r="U27">
            <v>8.9398460838234719</v>
          </cell>
          <cell r="V27">
            <v>-0.63753206587011002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-0.11034761029312863</v>
          </cell>
          <cell r="H28" t="str">
            <v>50.00</v>
          </cell>
          <cell r="I28" t="str">
            <v>OVERPRICED</v>
          </cell>
          <cell r="J28">
            <v>9.3767923290369666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-8.6888734204623175E-3</v>
          </cell>
          <cell r="O28">
            <v>49.565556328976882</v>
          </cell>
          <cell r="P28">
            <v>-1.7377746840924524E-2</v>
          </cell>
          <cell r="Q28">
            <v>49.131112657953771</v>
          </cell>
          <cell r="R28">
            <v>-3.4755493681849381E-2</v>
          </cell>
          <cell r="S28">
            <v>48.262225315907529</v>
          </cell>
          <cell r="T28">
            <v>-6.9510987363698762E-2</v>
          </cell>
          <cell r="U28">
            <v>46.524450631815064</v>
          </cell>
          <cell r="V28">
            <v>-0.17377746840924668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-3.9925323970923431E-2</v>
          </cell>
          <cell r="H30" t="str">
            <v>12.35</v>
          </cell>
          <cell r="I30" t="str">
            <v>FAIRLY PRICED</v>
          </cell>
          <cell r="J30">
            <v>50.836008711570763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2.3761170507971663E-2</v>
          </cell>
          <cell r="O30">
            <v>12.643450455773449</v>
          </cell>
          <cell r="P30">
            <v>4.7522341015943326E-2</v>
          </cell>
          <cell r="Q30">
            <v>12.9369009115469</v>
          </cell>
          <cell r="R30">
            <v>9.5044682031886651E-2</v>
          </cell>
          <cell r="S30">
            <v>13.5238018230938</v>
          </cell>
          <cell r="T30">
            <v>0.19008936406377352</v>
          </cell>
          <cell r="U30">
            <v>14.697603646187602</v>
          </cell>
          <cell r="V30">
            <v>0.4752234101594337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-0.12749436678092058</v>
          </cell>
          <cell r="H32" t="str">
            <v>14.40</v>
          </cell>
          <cell r="I32" t="str">
            <v>OVERPRICED</v>
          </cell>
          <cell r="J32">
            <v>17.582503492029787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-1.6589965962576558E-2</v>
          </cell>
          <cell r="O32">
            <v>14.161104490138898</v>
          </cell>
          <cell r="P32">
            <v>-3.3179931925153117E-2</v>
          </cell>
          <cell r="Q32">
            <v>13.922208980277796</v>
          </cell>
          <cell r="R32">
            <v>-6.6359863850306344E-2</v>
          </cell>
          <cell r="S32">
            <v>13.444417960555588</v>
          </cell>
          <cell r="T32">
            <v>-0.13271972770061269</v>
          </cell>
          <cell r="U32">
            <v>12.488835921111178</v>
          </cell>
          <cell r="V32">
            <v>-0.33179931925153172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-9.5646279452053177E-3</v>
          </cell>
          <cell r="H34" t="str">
            <v>6.85</v>
          </cell>
          <cell r="I34" t="str">
            <v>FAIRLY PRICED</v>
          </cell>
          <cell r="J34">
            <v>6.4336651109540144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3.7751144011881177E-2</v>
          </cell>
          <cell r="O34">
            <v>7.1085953364813861</v>
          </cell>
          <cell r="P34">
            <v>7.5502288023762576E-2</v>
          </cell>
          <cell r="Q34">
            <v>7.3671906729627734</v>
          </cell>
          <cell r="R34">
            <v>0.15100457604752515</v>
          </cell>
          <cell r="S34">
            <v>7.8843813459255472</v>
          </cell>
          <cell r="T34">
            <v>0.3020091520950503</v>
          </cell>
          <cell r="U34">
            <v>8.9187626918510947</v>
          </cell>
          <cell r="V34">
            <v>0.75502288023762554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0.11677372126339254</v>
          </cell>
          <cell r="H40" t="str">
            <v>0.94</v>
          </cell>
          <cell r="I40" t="str">
            <v>UNDERPRICED</v>
          </cell>
          <cell r="J40">
            <v>4.829136871173894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9.596687649900093E-2</v>
          </cell>
          <cell r="O40">
            <v>1.0302088639090607</v>
          </cell>
          <cell r="P40">
            <v>0.19193375299800186</v>
          </cell>
          <cell r="Q40">
            <v>1.1204177278181218</v>
          </cell>
          <cell r="R40">
            <v>0.3838675059960035</v>
          </cell>
          <cell r="S40">
            <v>1.3008354556362431</v>
          </cell>
          <cell r="T40">
            <v>0.767735011992007</v>
          </cell>
          <cell r="U40">
            <v>1.6616709112724866</v>
          </cell>
          <cell r="V40">
            <v>1.9193375299800177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0.2985242550273407</v>
          </cell>
          <cell r="H41" t="str">
            <v>5.75</v>
          </cell>
          <cell r="I41" t="str">
            <v>UNDERPRICED</v>
          </cell>
          <cell r="J41">
            <v>3.2223717444627153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0.17971611431374623</v>
          </cell>
          <cell r="O41">
            <v>6.7833676573040407</v>
          </cell>
          <cell r="P41">
            <v>0.35943222862749247</v>
          </cell>
          <cell r="Q41">
            <v>7.8167353146080814</v>
          </cell>
          <cell r="R41">
            <v>0.71886445725498471</v>
          </cell>
          <cell r="S41">
            <v>9.8834706292161627</v>
          </cell>
          <cell r="T41">
            <v>1.4377289145099699</v>
          </cell>
          <cell r="U41">
            <v>14.016941258432327</v>
          </cell>
          <cell r="V41">
            <v>3.5943222862749238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-8.6506506038466588E-2</v>
          </cell>
          <cell r="H46" t="str">
            <v>1.56</v>
          </cell>
          <cell r="I46" t="str">
            <v>OVERPRICED</v>
          </cell>
          <cell r="J46">
            <v>7.6080415061111335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2.2969227070088749E-3</v>
          </cell>
          <cell r="O46">
            <v>1.5635831994229339</v>
          </cell>
          <cell r="P46">
            <v>4.5938454140179719E-3</v>
          </cell>
          <cell r="Q46">
            <v>1.5671663988458682</v>
          </cell>
          <cell r="R46">
            <v>9.1876908280359437E-3</v>
          </cell>
          <cell r="S46">
            <v>1.5743327976917361</v>
          </cell>
          <cell r="T46">
            <v>1.8375381656071887E-2</v>
          </cell>
          <cell r="U46">
            <v>1.5886655953834723</v>
          </cell>
          <cell r="V46">
            <v>4.5938454140179719E-2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-0.13711988594756441</v>
          </cell>
          <cell r="H48" t="str">
            <v>11.40</v>
          </cell>
          <cell r="I48" t="str">
            <v>OVERPRICED</v>
          </cell>
          <cell r="J48">
            <v>29.847358890415926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-2.1025330619192206E-2</v>
          </cell>
          <cell r="O48">
            <v>11.160311230941209</v>
          </cell>
          <cell r="P48">
            <v>-4.2050661238384412E-2</v>
          </cell>
          <cell r="Q48">
            <v>10.920622461882418</v>
          </cell>
          <cell r="R48">
            <v>-8.4101322476768936E-2</v>
          </cell>
          <cell r="S48">
            <v>10.441244923764835</v>
          </cell>
          <cell r="T48">
            <v>-0.16820264495353787</v>
          </cell>
          <cell r="U48">
            <v>9.4824898475296688</v>
          </cell>
          <cell r="V48">
            <v>-0.42050661238384457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-0.17431263445832471</v>
          </cell>
          <cell r="H49" t="str">
            <v>18.50</v>
          </cell>
          <cell r="I49" t="str">
            <v>OVERPRICED</v>
          </cell>
          <cell r="J49">
            <v>753.16858640809289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-3.8163460975701335E-2</v>
          </cell>
          <cell r="O49">
            <v>17.793975971949525</v>
          </cell>
          <cell r="P49">
            <v>-7.6326921951403115E-2</v>
          </cell>
          <cell r="Q49">
            <v>17.087951943899043</v>
          </cell>
          <cell r="R49">
            <v>-0.1526538439028059</v>
          </cell>
          <cell r="S49">
            <v>15.675903887798091</v>
          </cell>
          <cell r="T49">
            <v>-0.30530768780561179</v>
          </cell>
          <cell r="U49">
            <v>12.851807775596182</v>
          </cell>
          <cell r="V49">
            <v>-0.7632692195140296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-2.5467484358885219E-2</v>
          </cell>
          <cell r="H50" t="str">
            <v>10.00</v>
          </cell>
          <cell r="I50" t="str">
            <v>FAIRLY PRICED</v>
          </cell>
          <cell r="J50">
            <v>4.9176497435764102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3.0423230986587058E-2</v>
          </cell>
          <cell r="O50">
            <v>10.304232309865871</v>
          </cell>
          <cell r="P50">
            <v>6.0846461973173893E-2</v>
          </cell>
          <cell r="Q50">
            <v>10.608464619731739</v>
          </cell>
          <cell r="R50">
            <v>0.12169292394634801</v>
          </cell>
          <cell r="S50">
            <v>11.216929239463481</v>
          </cell>
          <cell r="T50">
            <v>0.24338584789269602</v>
          </cell>
          <cell r="U50">
            <v>12.433858478926961</v>
          </cell>
          <cell r="V50">
            <v>0.60846461973173982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8.1952870505382427E-2</v>
          </cell>
          <cell r="H51" t="str">
            <v>15.25</v>
          </cell>
          <cell r="I51" t="str">
            <v>UNDERPRICED</v>
          </cell>
          <cell r="J51">
            <v>5.1319119659439316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7.9921698250271067E-2</v>
          </cell>
          <cell r="O51">
            <v>16.468805898316635</v>
          </cell>
          <cell r="P51">
            <v>0.15984339650054213</v>
          </cell>
          <cell r="Q51">
            <v>17.687611796633266</v>
          </cell>
          <cell r="R51">
            <v>0.31968679300108405</v>
          </cell>
          <cell r="S51">
            <v>20.125223593266533</v>
          </cell>
          <cell r="T51">
            <v>0.63937358600216809</v>
          </cell>
          <cell r="U51">
            <v>25.000447186533062</v>
          </cell>
          <cell r="V51">
            <v>1.59843396500542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0.42419659193735859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-0.1187028072061846</v>
          </cell>
          <cell r="H53" t="str">
            <v>14.00</v>
          </cell>
          <cell r="I53" t="str">
            <v>OVERPRICED</v>
          </cell>
          <cell r="J53">
            <v>9.3556848770262029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-1.2538883424666025E-2</v>
          </cell>
          <cell r="O53">
            <v>13.824455632054676</v>
          </cell>
          <cell r="P53">
            <v>-2.5077766849331939E-2</v>
          </cell>
          <cell r="Q53">
            <v>13.648911264109353</v>
          </cell>
          <cell r="R53">
            <v>-5.0155533698663879E-2</v>
          </cell>
          <cell r="S53">
            <v>13.297822528218706</v>
          </cell>
          <cell r="T53">
            <v>-0.10031106739732787</v>
          </cell>
          <cell r="U53">
            <v>12.595645056437411</v>
          </cell>
          <cell r="V53">
            <v>-0.25077766849331962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-0.17780919712980175</v>
          </cell>
          <cell r="H54" t="str">
            <v>1,270.00</v>
          </cell>
          <cell r="I54" t="str">
            <v>OVERPRICED</v>
          </cell>
          <cell r="J54">
            <v>30.749338767933892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-3.9774649964494202E-2</v>
          </cell>
          <cell r="O54">
            <v>1219.4861945450923</v>
          </cell>
          <cell r="P54">
            <v>-7.9549299928988626E-2</v>
          </cell>
          <cell r="Q54">
            <v>1168.9723890901844</v>
          </cell>
          <cell r="R54">
            <v>-0.15909859985797714</v>
          </cell>
          <cell r="S54">
            <v>1067.944778180369</v>
          </cell>
          <cell r="T54">
            <v>-0.3181971997159545</v>
          </cell>
          <cell r="U54">
            <v>865.88955636073774</v>
          </cell>
          <cell r="V54">
            <v>-0.79549299928988626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0.57801276462653639</v>
          </cell>
          <cell r="H70" t="str">
            <v>0.64</v>
          </cell>
          <cell r="I70" t="str">
            <v>UNDERPRICED</v>
          </cell>
          <cell r="J70">
            <v>0.94534700067116417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0.30850225415150856</v>
          </cell>
          <cell r="O70">
            <v>0.83744144265696552</v>
          </cell>
          <cell r="P70">
            <v>0.61700450830301712</v>
          </cell>
          <cell r="Q70">
            <v>1.0348828853139309</v>
          </cell>
          <cell r="R70">
            <v>1.2340090166060342</v>
          </cell>
          <cell r="S70">
            <v>1.4297657706278619</v>
          </cell>
          <cell r="T70">
            <v>2.468018033212068</v>
          </cell>
          <cell r="U70">
            <v>2.2195315412557237</v>
          </cell>
          <cell r="V70">
            <v>6.1700450830301703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0.15046373336796828</v>
          </cell>
          <cell r="H71" t="str">
            <v>0.34</v>
          </cell>
          <cell r="I71" t="str">
            <v>UNDERPRICED</v>
          </cell>
          <cell r="J71">
            <v>3.222785393220962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0.11149097305759614</v>
          </cell>
          <cell r="O71">
            <v>0.37790693083958271</v>
          </cell>
          <cell r="P71">
            <v>0.22298194611519229</v>
          </cell>
          <cell r="Q71">
            <v>0.4158138616791654</v>
          </cell>
          <cell r="R71">
            <v>0.44596389223038457</v>
          </cell>
          <cell r="S71">
            <v>0.49162772335833077</v>
          </cell>
          <cell r="T71">
            <v>0.89192778446076915</v>
          </cell>
          <cell r="U71">
            <v>0.64325544671666157</v>
          </cell>
          <cell r="V71">
            <v>2.2298194611519229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0.11509558006689939</v>
          </cell>
          <cell r="H72" t="str">
            <v>0.47</v>
          </cell>
          <cell r="I72" t="str">
            <v>UNDERPRICED</v>
          </cell>
          <cell r="J72">
            <v>3.8125523717708107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9.5193602037345837E-2</v>
          </cell>
          <cell r="O72">
            <v>0.51474099295755249</v>
          </cell>
          <cell r="P72">
            <v>0.19038720407469167</v>
          </cell>
          <cell r="Q72">
            <v>0.55948198591510501</v>
          </cell>
          <cell r="R72">
            <v>0.38077440814938335</v>
          </cell>
          <cell r="S72">
            <v>0.64896397183021015</v>
          </cell>
          <cell r="T72">
            <v>0.76154881629876692</v>
          </cell>
          <cell r="U72">
            <v>0.82792794366042044</v>
          </cell>
          <cell r="V72">
            <v>1.9038720407469172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0.37972615928575548</v>
          </cell>
          <cell r="H75" t="str">
            <v>0.22</v>
          </cell>
          <cell r="I75" t="str">
            <v>UNDERPRICED</v>
          </cell>
          <cell r="J75">
            <v>1.3920135266402875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0.21713332267023233</v>
          </cell>
          <cell r="O75">
            <v>0.26776933098745109</v>
          </cell>
          <cell r="P75">
            <v>0.434266645340464</v>
          </cell>
          <cell r="Q75">
            <v>0.3155386619749021</v>
          </cell>
          <cell r="R75">
            <v>0.86853329068092799</v>
          </cell>
          <cell r="S75">
            <v>0.41107732394980417</v>
          </cell>
          <cell r="T75">
            <v>1.7370665813618564</v>
          </cell>
          <cell r="U75">
            <v>0.60215464789960838</v>
          </cell>
          <cell r="V75">
            <v>4.3426664534046404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-4.5979679067504178E-2</v>
          </cell>
          <cell r="H76" t="str">
            <v>2.15</v>
          </cell>
          <cell r="I76" t="str">
            <v>FAIRLY PRICED</v>
          </cell>
          <cell r="J76">
            <v>5.9905158747995122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2.0971370586630123E-2</v>
          </cell>
          <cell r="O76">
            <v>2.1950884467612548</v>
          </cell>
          <cell r="P76">
            <v>4.1942741173260245E-2</v>
          </cell>
          <cell r="Q76">
            <v>2.2401768935225093</v>
          </cell>
          <cell r="R76">
            <v>8.3885482346520268E-2</v>
          </cell>
          <cell r="S76">
            <v>2.3303537870450186</v>
          </cell>
          <cell r="T76">
            <v>0.16777096469304076</v>
          </cell>
          <cell r="U76">
            <v>2.5107075740900373</v>
          </cell>
          <cell r="V76">
            <v>0.41942741173260178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0.39</v>
          </cell>
          <cell r="I83" t="str">
            <v>FAIRLY PRICED</v>
          </cell>
          <cell r="J83">
            <v>5.0322807255214803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8.3881593771855778E-2</v>
          </cell>
          <cell r="O83">
            <v>0.42271382157102377</v>
          </cell>
          <cell r="P83">
            <v>0.16776318754371156</v>
          </cell>
          <cell r="Q83">
            <v>0.45542764314204753</v>
          </cell>
          <cell r="R83">
            <v>0.33552637508742311</v>
          </cell>
          <cell r="S83">
            <v>0.52085528628409505</v>
          </cell>
          <cell r="T83">
            <v>0.67105275017484645</v>
          </cell>
          <cell r="U83">
            <v>0.65171057256819009</v>
          </cell>
          <cell r="V83">
            <v>1.6776318754371151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6.6357651372673573E-3</v>
          </cell>
          <cell r="H85" t="str">
            <v>18.60</v>
          </cell>
          <cell r="I85" t="str">
            <v>FAIRLY PRICED</v>
          </cell>
          <cell r="J85">
            <v>5.1803876961711879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4.5216159628938435E-2</v>
          </cell>
          <cell r="O85">
            <v>19.441020569098256</v>
          </cell>
          <cell r="P85">
            <v>9.0432319257877092E-2</v>
          </cell>
          <cell r="Q85">
            <v>20.282041138196515</v>
          </cell>
          <cell r="R85">
            <v>0.18086463851575396</v>
          </cell>
          <cell r="S85">
            <v>21.964082276393025</v>
          </cell>
          <cell r="T85">
            <v>0.36172927703150792</v>
          </cell>
          <cell r="U85">
            <v>25.328164552786049</v>
          </cell>
          <cell r="V85">
            <v>0.90432319257877003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0.35098927059026508</v>
          </cell>
          <cell r="H86" t="str">
            <v>2.70</v>
          </cell>
          <cell r="I86" t="str">
            <v>UNDERPRICED</v>
          </cell>
          <cell r="J86">
            <v>1.9087893113785093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0.20389158700336329</v>
          </cell>
          <cell r="O86">
            <v>3.250507284909081</v>
          </cell>
          <cell r="P86">
            <v>0.40778317400672659</v>
          </cell>
          <cell r="Q86">
            <v>3.8010145698181619</v>
          </cell>
          <cell r="R86">
            <v>0.81556634801345296</v>
          </cell>
          <cell r="S86">
            <v>4.9020291396363236</v>
          </cell>
          <cell r="T86">
            <v>1.6311326960269064</v>
          </cell>
          <cell r="U86">
            <v>7.1040582792726479</v>
          </cell>
          <cell r="V86">
            <v>4.0778317400672659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0.1284652782430748</v>
          </cell>
          <cell r="H87" t="str">
            <v>19.45</v>
          </cell>
          <cell r="I87" t="str">
            <v>UNDERPRICED</v>
          </cell>
          <cell r="J87">
            <v>3.7239692408544309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0.10135425537287945</v>
          </cell>
          <cell r="O87">
            <v>21.421340267002506</v>
          </cell>
          <cell r="P87">
            <v>0.20270851074575891</v>
          </cell>
          <cell r="Q87">
            <v>23.392680534005009</v>
          </cell>
          <cell r="R87">
            <v>0.40541702149151804</v>
          </cell>
          <cell r="S87">
            <v>27.335361068010023</v>
          </cell>
          <cell r="T87">
            <v>0.81083404298303607</v>
          </cell>
          <cell r="U87">
            <v>35.220722136020051</v>
          </cell>
          <cell r="V87">
            <v>2.02708510745759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0.11366908367600259</v>
          </cell>
          <cell r="H90" t="str">
            <v>3.90</v>
          </cell>
          <cell r="I90" t="str">
            <v>UNDERPRICED</v>
          </cell>
          <cell r="J90">
            <v>-5.3231080565240561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9.4536283552447919E-2</v>
          </cell>
          <cell r="O90">
            <v>4.2686915058545472</v>
          </cell>
          <cell r="P90">
            <v>0.18907256710489606</v>
          </cell>
          <cell r="Q90">
            <v>4.6373830117090948</v>
          </cell>
          <cell r="R90">
            <v>0.37814513420979212</v>
          </cell>
          <cell r="S90">
            <v>5.3747660234181893</v>
          </cell>
          <cell r="T90">
            <v>0.75629026841958424</v>
          </cell>
          <cell r="U90">
            <v>6.8495320468363783</v>
          </cell>
          <cell r="V90">
            <v>1.8907256710489606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-3.4828730730358527E-4</v>
          </cell>
          <cell r="H92" t="str">
            <v>114.80</v>
          </cell>
          <cell r="I92" t="str">
            <v>FAIRLY PRICED</v>
          </cell>
          <cell r="J92">
            <v>3.8118315052410869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4.1997962372633868E-2</v>
          </cell>
          <cell r="O92">
            <v>119.62136608037837</v>
          </cell>
          <cell r="P92">
            <v>8.3995924745267958E-2</v>
          </cell>
          <cell r="Q92">
            <v>124.44273216075676</v>
          </cell>
          <cell r="R92">
            <v>0.16799184949053592</v>
          </cell>
          <cell r="S92">
            <v>134.08546432151351</v>
          </cell>
          <cell r="T92">
            <v>0.33598369898107161</v>
          </cell>
          <cell r="U92">
            <v>153.37092864302701</v>
          </cell>
          <cell r="V92">
            <v>0.83995924745267891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0.23165799108372553</v>
          </cell>
          <cell r="H95" t="str">
            <v>1.60</v>
          </cell>
          <cell r="I95" t="str">
            <v>UNDERPRICED</v>
          </cell>
          <cell r="J95">
            <v>3.3589601181278379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0.14890465794646834</v>
          </cell>
          <cell r="O95">
            <v>1.8382474527143495</v>
          </cell>
          <cell r="P95">
            <v>0.29780931589293669</v>
          </cell>
          <cell r="Q95">
            <v>2.076494905428699</v>
          </cell>
          <cell r="R95">
            <v>0.59561863178587338</v>
          </cell>
          <cell r="S95">
            <v>2.5529898108573974</v>
          </cell>
          <cell r="T95">
            <v>1.1912372635717468</v>
          </cell>
          <cell r="U95">
            <v>3.5059796217147952</v>
          </cell>
          <cell r="V95">
            <v>2.9780931589293664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0.35870996806867322</v>
          </cell>
          <cell r="H97" t="str">
            <v>6.05</v>
          </cell>
          <cell r="I97" t="str">
            <v>UNDERPRICED</v>
          </cell>
          <cell r="J97">
            <v>2.7796994651564648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0.20744922458397541</v>
          </cell>
          <cell r="O97">
            <v>7.3050678087330514</v>
          </cell>
          <cell r="P97">
            <v>0.4148984491679506</v>
          </cell>
          <cell r="Q97">
            <v>8.5601356174661003</v>
          </cell>
          <cell r="R97">
            <v>0.8297968983359012</v>
          </cell>
          <cell r="S97">
            <v>11.070271234932202</v>
          </cell>
          <cell r="T97">
            <v>1.659593796671802</v>
          </cell>
          <cell r="U97">
            <v>16.090542469864403</v>
          </cell>
          <cell r="V97">
            <v>4.1489844916795064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-0.16890094055813726</v>
          </cell>
          <cell r="H99" t="str">
            <v>127.00</v>
          </cell>
          <cell r="I99" t="str">
            <v>OVERPRICED</v>
          </cell>
          <cell r="J99">
            <v>22.096157847288492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-3.5669794354529216E-2</v>
          </cell>
          <cell r="O99">
            <v>122.46993611697479</v>
          </cell>
          <cell r="P99">
            <v>-7.1339588709058321E-2</v>
          </cell>
          <cell r="Q99">
            <v>117.93987223394959</v>
          </cell>
          <cell r="R99">
            <v>-0.14267917741811675</v>
          </cell>
          <cell r="S99">
            <v>108.87974446789917</v>
          </cell>
          <cell r="T99">
            <v>-0.28535835483623351</v>
          </cell>
          <cell r="U99">
            <v>90.759488935798345</v>
          </cell>
          <cell r="V99">
            <v>-0.71339588709058366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29</v>
          </cell>
        </row>
        <row r="102">
          <cell r="I102">
            <v>21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1350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4212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220410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197840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201040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33066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44324.1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824040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64777.5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201780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200928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23142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574620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103200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162279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231984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1985.2669999999998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38211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16560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21432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92500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120000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62525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37100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1006678.2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4435.2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2488.8000000000002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2020.9999999999998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2457.4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11352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5218.2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12907.470000000001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3510.0000000000005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25285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48477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38976.895999999993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690.25600000000009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2445.7125000000001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2585023.1700499998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02/08/2019 14:40:12.012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02/08/2019 14:40:12.012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0.45</v>
      </c>
      <c r="C6" s="21">
        <f>IFERROR(VLOOKUP(A6,'[1]Business Score'!$A:$O,15,FALSE),"")</f>
        <v>-0.20677033333333339</v>
      </c>
      <c r="D6" s="21">
        <f>IFERROR(B6/VLOOKUP(A6,'[1]Business Score'!$A:$Q,17,FALSE),"")</f>
        <v>0.46024000000000004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-2.1763276807923764</v>
      </c>
      <c r="L6" s="21">
        <f t="shared" ref="L6:L8" si="3">IFERROR(B6/E6,"")</f>
        <v>-12.699467643261942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-0.66278798748156031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52.00</v>
      </c>
      <c r="C7" s="21">
        <f>IFERROR(VLOOKUP(A7,'[1]Business Score'!$A:$O,15,FALSE),"")</f>
        <v>8.9126322189724441</v>
      </c>
      <c r="D7" s="21">
        <f>IFERROR(B7/VLOOKUP(A7,'[1]Business Score'!$A:$Q,17,FALSE),"")</f>
        <v>28.839891156898144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5.8344155489000071</v>
      </c>
      <c r="L7" s="21">
        <f t="shared" si="3"/>
        <v>7.7641320545991634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5.7730769230769224E-2</v>
      </c>
      <c r="P7" s="25">
        <f>VLOOKUP(A7,'[1]Valuation Sheet'!$B:$W,21,FALSE)</f>
        <v>4.2732611196572678E-2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2.60</v>
      </c>
      <c r="C10" s="21">
        <f>IFERROR(VLOOKUP(A10,'[1]Business Score'!$A:$O,15,FALSE),"")</f>
        <v>0.31064012345679054</v>
      </c>
      <c r="D10" s="21">
        <f>IFERROR(B10/VLOOKUP(A10,'[1]Business Score'!$A:$Q,17,FALSE),"")</f>
        <v>4.3188820593643289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8.3698138252950294</v>
      </c>
      <c r="L10" s="21">
        <f t="shared" ref="L10" si="5">IFERROR(B10/E10,"")</f>
        <v>5.4255448102673478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9.6115384615384589E-2</v>
      </c>
      <c r="P10" s="25">
        <f>VLOOKUP(A10,'[1]Valuation Sheet'!$B:$W,21,FALSE)</f>
        <v>0.92749540193935576</v>
      </c>
      <c r="Q10" s="26">
        <f>P10/5</f>
        <v>0.18549908038787116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6.20</v>
      </c>
      <c r="C12" s="21">
        <f>IFERROR(VLOOKUP(A12,'[1]Business Score'!$A:$O,15,FALSE),"")</f>
        <v>2.6717605344585071</v>
      </c>
      <c r="D12" s="21">
        <f>IFERROR(B12/VLOOKUP(A12,'[1]Business Score'!$A:$Q,17,FALSE),"")</f>
        <v>15.467342990803854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2.3205672514571263</v>
      </c>
      <c r="L12" s="21">
        <f t="shared" ref="L12" si="7">IFERROR(B12/E12,"")</f>
        <v>2.2085213835239501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7.8245161290322593E-2</v>
      </c>
      <c r="P12" s="25">
        <f>VLOOKUP(A12,'[1]Valuation Sheet'!$B:$W,21,FALSE)</f>
        <v>3.0163067185282006</v>
      </c>
      <c r="Q12" s="26">
        <f>P12/5</f>
        <v>0.60326134370564011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8.00</v>
      </c>
      <c r="C13" s="21">
        <f>IFERROR(VLOOKUP(A13,'[1]Business Score'!$A:$O,15,FALSE),"")</f>
        <v>4.1313735948241002</v>
      </c>
      <c r="D13" s="21">
        <f>IFERROR(B13/VLOOKUP(A13,'[1]Business Score'!$A:$Q,17,FALSE),"")</f>
        <v>23.725498566743045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1.9364019777883614</v>
      </c>
      <c r="L13" s="21">
        <f t="shared" ref="L13:L23" si="10">IFERROR(B13/E13,"")</f>
        <v>3.9217483774104775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1.9431406794471413</v>
      </c>
      <c r="Q13" s="26">
        <f>P13/5</f>
        <v>0.38862813588942824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5.60</v>
      </c>
      <c r="C14" s="21">
        <f>IFERROR(VLOOKUP(A14,'[1]Business Score'!$A:$O,15,FALSE),"")</f>
        <v>1.6641782729805015</v>
      </c>
      <c r="D14" s="21">
        <f>IFERROR(B14/VLOOKUP(A14,'[1]Business Score'!$A:$Q,17,FALSE),"")</f>
        <v>14.650445928957033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3.3650241028387784</v>
      </c>
      <c r="L14" s="21">
        <f t="shared" si="10"/>
        <v>3.2772041070768325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4.4367857142857139E-2</v>
      </c>
      <c r="P14" s="25">
        <f>VLOOKUP(A14,'[1]Valuation Sheet'!$B:$W,21,FALSE)</f>
        <v>2.2941621511588375</v>
      </c>
      <c r="Q14" s="26">
        <f>P14/5</f>
        <v>0.45883243023176751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1.67</v>
      </c>
      <c r="C15" s="21">
        <f>IFERROR(VLOOKUP(A15,'[1]Business Score'!$A:$O,15,FALSE),"")</f>
        <v>0.75613777777777902</v>
      </c>
      <c r="D15" s="21">
        <f>IFERROR(B15/VLOOKUP(A15,'[1]Business Score'!$A:$Q,17,FALSE),"")</f>
        <v>9.90709545391414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2.2085922024792621</v>
      </c>
      <c r="L15" s="21">
        <f t="shared" si="10"/>
        <v>2.2471426555596867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5.9901197604790415E-2</v>
      </c>
      <c r="P15" s="25">
        <f>VLOOKUP(A15,'[1]Valuation Sheet'!$B:$W,21,FALSE)</f>
        <v>5.0331465297718756</v>
      </c>
      <c r="Q15" s="26">
        <f>P15/5</f>
        <v>1.0066293059543752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1.53</v>
      </c>
      <c r="C16" s="21">
        <f>IFERROR(VLOOKUP(A16,'[1]Business Score'!$A:$O,15,FALSE),"")</f>
        <v>0.79137038315498787</v>
      </c>
      <c r="D16" s="21">
        <f>IFERROR(B16/VLOOKUP(A16,'[1]Business Score'!$A:$Q,17,FALSE),"")</f>
        <v>6.6673648064051925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1.9333551426328188</v>
      </c>
      <c r="L16" s="21">
        <f t="shared" si="10"/>
        <v>2.2314904670750737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7.2205882352941175E-2</v>
      </c>
      <c r="P16" s="25">
        <f>VLOOKUP(A16,'[1]Valuation Sheet'!$B:$W,21,FALSE)</f>
        <v>4.1794335558477327</v>
      </c>
      <c r="Q16" s="26">
        <f>P16/5</f>
        <v>0.83588671116954649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28.00</v>
      </c>
      <c r="C17" s="21">
        <f>IFERROR(VLOOKUP(A17,'[1]Business Score'!$A:$O,15,FALSE),"")</f>
        <v>6.2738564050288845</v>
      </c>
      <c r="D17" s="21">
        <f>IFERROR(B17/VLOOKUP(A17,'[1]Business Score'!$A:$Q,17,FALSE),"")</f>
        <v>17.498615280694647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4.4629647528362728</v>
      </c>
      <c r="L17" s="21">
        <f t="shared" si="10"/>
        <v>5.240412027108432</v>
      </c>
      <c r="M17" s="21">
        <f>VLOOKUP(A17,'[1]Business Score'!$A:$BU,73,)</f>
        <v>4.5047435094937383</v>
      </c>
      <c r="N17" s="21">
        <f t="shared" si="8"/>
        <v>1.6001266129263958</v>
      </c>
      <c r="O17" s="8">
        <f>IFERROR(R17/B17,"")</f>
        <v>9.7767857142857142E-2</v>
      </c>
      <c r="P17" s="25">
        <f>VLOOKUP(A17,'[1]Valuation Sheet'!$B:$W,21,FALSE)</f>
        <v>0.37844641376548993</v>
      </c>
      <c r="Q17" s="26">
        <f>P17/5</f>
        <v>7.5689282753097983E-2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38.10</v>
      </c>
      <c r="C18" s="21">
        <f>IFERROR(VLOOKUP(A18,'[1]Business Score'!$A:$O,15,FALSE),"")</f>
        <v>7.26953125</v>
      </c>
      <c r="D18" s="21">
        <f>IFERROR(B18/VLOOKUP(A18,'[1]Business Score'!$A:$Q,17,FALSE),"")</f>
        <v>23.466572522615131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5.2410531972058036</v>
      </c>
      <c r="L18" s="21">
        <f t="shared" si="10"/>
        <v>7.762781507289942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3.984383202099738E-2</v>
      </c>
      <c r="P18" s="25">
        <f>VLOOKUP(A18,'[1]Valuation Sheet'!$B:$W,21,FALSE)</f>
        <v>-4.8749000361683392E-2</v>
      </c>
      <c r="Q18" s="26">
        <f>P18/5</f>
        <v>-9.7498000723366778E-3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2.25</v>
      </c>
      <c r="C19" s="21">
        <f>IFERROR(VLOOKUP(A19,'[1]Business Score'!$A:$O,15,FALSE),"")</f>
        <v>0.3201806182702327</v>
      </c>
      <c r="D19" s="21">
        <f>IFERROR(B19/VLOOKUP(A19,'[1]Business Score'!$A:$Q,17,FALSE),"")</f>
        <v>3.2663585112352047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7.0272835756129313</v>
      </c>
      <c r="L19" s="21">
        <f t="shared" si="10"/>
        <v>5.792709705674393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8.8533333333333328E-3</v>
      </c>
      <c r="P19" s="25">
        <f>VLOOKUP(A19,'[1]Valuation Sheet'!$B:$W,21,FALSE)</f>
        <v>0.87470884254202175</v>
      </c>
      <c r="Q19" s="26">
        <f>P19/5</f>
        <v>0.17494176850840434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5.90</v>
      </c>
      <c r="C20" s="21">
        <f>IFERROR(VLOOKUP(A20,'[1]Business Score'!$A:$O,15,FALSE),"")</f>
        <v>2.2984502923976606</v>
      </c>
      <c r="D20" s="21">
        <f>IFERROR(B20/VLOOKUP(A20,'[1]Business Score'!$A:$Q,17,FALSE),"")</f>
        <v>14.57264337313873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2.5669469640108389</v>
      </c>
      <c r="L20" s="21">
        <f t="shared" si="10"/>
        <v>2.3448116766141953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0.14410169491525421</v>
      </c>
      <c r="P20" s="25">
        <f>VLOOKUP(A20,'[1]Valuation Sheet'!$B:$W,21,FALSE)</f>
        <v>2.801251143993162</v>
      </c>
      <c r="Q20" s="26">
        <f>P20/5</f>
        <v>0.5602502287986324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6.90</v>
      </c>
      <c r="C21" s="21">
        <f>IFERROR(VLOOKUP(A21,'[1]Business Score'!$A:$O,15,FALSE),"")</f>
        <v>0.63368818681318684</v>
      </c>
      <c r="D21" s="21">
        <f>IFERROR(B21/VLOOKUP(A21,'[1]Business Score'!$A:$Q,17,FALSE),"")</f>
        <v>8.2889343214924605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10.888635994147293</v>
      </c>
      <c r="L21" s="21">
        <f t="shared" si="10"/>
        <v>8.3786671604996403</v>
      </c>
      <c r="M21" s="21">
        <f>VLOOKUP(A21,'[1]Business Score'!$A:$BU,73,)</f>
        <v>11.468045009683406</v>
      </c>
      <c r="N21" s="21">
        <f t="shared" si="8"/>
        <v>0.83243511558644179</v>
      </c>
      <c r="O21" s="8">
        <f>IFERROR(R21/B21,"")</f>
        <v>0</v>
      </c>
      <c r="P21" s="25">
        <f>VLOOKUP(A21,'[1]Valuation Sheet'!$B:$W,21,FALSE)</f>
        <v>0.34912979946694578</v>
      </c>
      <c r="Q21" s="26">
        <f>P21/5</f>
        <v>6.9825959893389161E-2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0.60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1.3193971739694061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6.9570309693397032</v>
      </c>
      <c r="L22" s="21">
        <f t="shared" si="10"/>
        <v>6.9586887320444397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1.1918530196033301</v>
      </c>
      <c r="Q22" s="26">
        <f>P22/5</f>
        <v>0.23837060392066603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18.30</v>
      </c>
      <c r="C23" s="21">
        <f>IFERROR(VLOOKUP(A23,'[1]Business Score'!$A:$O,15,FALSE),"")</f>
        <v>6.16</v>
      </c>
      <c r="D23" s="21">
        <f>IFERROR(B23/VLOOKUP(A23,'[1]Business Score'!$A:$Q,17,FALSE),"")</f>
        <v>25.838139192744396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2.970779220779221</v>
      </c>
      <c r="L23" s="21">
        <f t="shared" si="10"/>
        <v>3.2429390782316454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0.15296721311475409</v>
      </c>
      <c r="P23" s="25">
        <f>VLOOKUP(A23,'[1]Valuation Sheet'!$B:$W,21,FALSE)</f>
        <v>1.4929671063427445</v>
      </c>
      <c r="Q23" s="26">
        <f>P23/5</f>
        <v>0.29859342126854893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46.00</v>
      </c>
      <c r="C26" s="21">
        <f>IFERROR(VLOOKUP(A26,'[1]Business Score'!$A:$O,15,FALSE),"")</f>
        <v>3.0673995433789871</v>
      </c>
      <c r="D26" s="21">
        <f>IFERROR(B26/VLOOKUP(A26,'[1]Business Score'!$A:$Q,17,FALSE),"")</f>
        <v>39.994599999999998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14.996416133428546</v>
      </c>
      <c r="L26" s="21">
        <f t="shared" ref="L26:L27" si="14">IFERROR(B26/E26,"")</f>
        <v>18.349694065802801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4.0069565217391301E-2</v>
      </c>
      <c r="P26" s="25">
        <f>VLOOKUP(A26,'[1]Valuation Sheet'!$B:$W,21,FALSE)</f>
        <v>-0.14498584958950456</v>
      </c>
      <c r="Q26" s="26">
        <f>P26/5</f>
        <v>-2.8997169917900911E-2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12.00</v>
      </c>
      <c r="C27" s="21">
        <f>IFERROR(VLOOKUP(A27,'[1]Business Score'!$A:$O,15,FALSE),"")</f>
        <v>0.12027406976744236</v>
      </c>
      <c r="D27" s="21">
        <f>IFERROR(B27/VLOOKUP(A27,'[1]Business Score'!$A:$Q,17,FALSE),"")</f>
        <v>3.864659553123575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99.77212896514412</v>
      </c>
      <c r="L27" s="21">
        <f t="shared" si="14"/>
        <v>37.399777044530374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-0.63753206587011002</v>
      </c>
      <c r="Q27" s="26">
        <f>P27/5</f>
        <v>-0.127506413174022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50.00</v>
      </c>
      <c r="C28" s="21">
        <f>IFERROR(VLOOKUP(A28,'[1]Business Score'!$A:$O,15,FALSE),"")</f>
        <v>1.0032041249999992</v>
      </c>
      <c r="D28" s="21">
        <f>IFERROR(B28/VLOOKUP(A28,'[1]Business Score'!$A:$Q,17,FALSE),"")</f>
        <v>19.487531751336899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49.840305431359781</v>
      </c>
      <c r="L28" s="21">
        <f t="shared" ref="L28" si="15">IFERROR(B28/E28,"")</f>
        <v>9.3767923290369666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5.1707999999999997E-2</v>
      </c>
      <c r="P28" s="25">
        <f>VLOOKUP(A28,'[1]Valuation Sheet'!$B:$W,21,FALSE)</f>
        <v>-0.17377746840924668</v>
      </c>
      <c r="Q28" s="26">
        <f>P28/5</f>
        <v>-3.4755493681849339E-2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12.35</v>
      </c>
      <c r="C30" s="21">
        <f>IFERROR(VLOOKUP(A30,'[1]Business Score'!$A:$O,15,FALSE),"")</f>
        <v>0.43617351598173515</v>
      </c>
      <c r="D30" s="21">
        <f>IFERROR(B30/VLOOKUP(A30,'[1]Business Score'!$A:$Q,17,FALSE),"")</f>
        <v>26.119818282597663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FAIRLY PRICED</v>
      </c>
      <c r="J30" s="34" t="str">
        <f t="shared" si="1"/>
        <v/>
      </c>
      <c r="K30" s="7">
        <f>IFERROR(B30/C30,"")</f>
        <v>28.314419714830091</v>
      </c>
      <c r="L30" s="21">
        <f t="shared" ref="L30" si="16">IFERROR(B30/E30,"")</f>
        <v>50.836008711570763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0.10121457489878542</v>
      </c>
      <c r="P30" s="25">
        <f>VLOOKUP(A30,'[1]Valuation Sheet'!$B:$W,21,FALSE)</f>
        <v>0.4752234101594337</v>
      </c>
      <c r="Q30" s="26">
        <f>P30/5</f>
        <v>9.5044682031886735E-2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170.00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56.70189655172414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7.5783001345032988</v>
      </c>
      <c r="L31" s="21">
        <f t="shared" ref="L31:L32" si="18">IFERROR(B31/E31,"")</f>
        <v>11.013552493223024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9.4139117647058831E-2</v>
      </c>
      <c r="P31" s="25">
        <f>VLOOKUP(A31,'[1]Valuation Sheet'!$B:$W,21,FALSE)</f>
        <v>-0.32254169618708695</v>
      </c>
      <c r="Q31" s="26">
        <f>P31/5</f>
        <v>-6.4508339237417389E-2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14.40</v>
      </c>
      <c r="C32" s="21">
        <f>IFERROR(VLOOKUP(A32,'[1]Business Score'!$A:$O,15,FALSE),"")</f>
        <v>-0.85851636664597519</v>
      </c>
      <c r="D32" s="21">
        <f>IFERROR(B32/VLOOKUP(A32,'[1]Business Score'!$A:$Q,17,FALSE),"")</f>
        <v>9.0680621263166845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-16.773122283338019</v>
      </c>
      <c r="L32" s="21">
        <f t="shared" si="18"/>
        <v>17.582503492029787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0.10117187499999999</v>
      </c>
      <c r="P32" s="25">
        <f>VLOOKUP(A32,'[1]Valuation Sheet'!$B:$W,21,FALSE)</f>
        <v>-0.33179931925153172</v>
      </c>
      <c r="Q32" s="26">
        <f>P32/5</f>
        <v>-6.6359863850306344E-2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6.85</v>
      </c>
      <c r="C34" s="21">
        <f>IFERROR(VLOOKUP(A34,'[1]Business Score'!$A:$O,15,FALSE),"")</f>
        <v>1.1058898626733831</v>
      </c>
      <c r="D34" s="21">
        <f>IFERROR(B34/VLOOKUP(A34,'[1]Business Score'!$A:$Q,17,FALSE),"")</f>
        <v>10.870333447251879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6.1941068737539373</v>
      </c>
      <c r="L34" s="21">
        <f t="shared" ref="L34" si="20">IFERROR(B34/E34,"")</f>
        <v>6.4336651109540144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7.7682481751824822E-2</v>
      </c>
      <c r="P34" s="25">
        <f>VLOOKUP(A34,'[1]Valuation Sheet'!$B:$W,21,FALSE)</f>
        <v>0.75502288023762554</v>
      </c>
      <c r="Q34" s="26">
        <f>P34/5</f>
        <v>0.1510045760475251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24.75</v>
      </c>
      <c r="C35" s="21">
        <f>IFERROR(VLOOKUP(A35,'[1]Business Score'!$A:$O,15,FALSE),"")</f>
        <v>2.8990614285714278</v>
      </c>
      <c r="D35" s="21">
        <f>IFERROR(B35/VLOOKUP(A35,'[1]Business Score'!$A:$Q,17,FALSE),"")</f>
        <v>4.7255371428571422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8.5372457982706749</v>
      </c>
      <c r="L35" s="21">
        <f t="shared" ref="L35" si="22">IFERROR(B35/E35,"")</f>
        <v>7.7528061067976033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8.8853333333333326E-2</v>
      </c>
      <c r="P35" s="25">
        <f>VLOOKUP(A35,'[1]Valuation Sheet'!$B:$W,21,FALSE)</f>
        <v>-0.22714859228185447</v>
      </c>
      <c r="Q35" s="26">
        <f>P35/5</f>
        <v>-4.5429718456370893E-2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5.28</v>
      </c>
      <c r="C37" s="21">
        <f>IFERROR(VLOOKUP(A37,'[1]Business Score'!$A:$O,15,FALSE),"")</f>
        <v>0.58958100084817577</v>
      </c>
      <c r="D37" s="21">
        <f>IFERROR(B37/VLOOKUP(A37,'[1]Business Score'!$A:$Q,17,FALSE),"")</f>
        <v>4.2876929601357086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OVERPRICED</v>
      </c>
      <c r="J37" s="34" t="str">
        <f t="shared" si="1"/>
        <v/>
      </c>
      <c r="K37" s="7">
        <f t="shared" ref="K37" si="23">IFERROR(B37/C37,"")</f>
        <v>8.9555124612295032</v>
      </c>
      <c r="L37" s="21">
        <f t="shared" ref="L37:L38" si="24">IFERROR(B37/E37,"")</f>
        <v>6.2054082849685779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7.5729166666666667E-2</v>
      </c>
      <c r="P37" s="25">
        <f>VLOOKUP(A37,'[1]Valuation Sheet'!$B:$W,21,FALSE)</f>
        <v>0.34983100564260039</v>
      </c>
      <c r="Q37" s="26">
        <f>P37/5</f>
        <v>6.9966201128520075E-2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6.00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11.362364987405542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12.360413466727506</v>
      </c>
      <c r="L39" s="21">
        <f t="shared" ref="L39:L42" si="26">IFERROR(B39/E39,"")</f>
        <v>4.936562798735908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2.5025000000000002E-2</v>
      </c>
      <c r="P39" s="25">
        <f>VLOOKUP(A39,'[1]Valuation Sheet'!$B:$W,21,FALSE)</f>
        <v>1.2816479035430155</v>
      </c>
      <c r="Q39" s="26">
        <f>P39/5</f>
        <v>0.25632958070860312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0.94</v>
      </c>
      <c r="C40" s="21">
        <f>IFERROR(VLOOKUP(A40,'[1]Business Score'!$A:$O,15,FALSE),"")</f>
        <v>0.50742118081180831</v>
      </c>
      <c r="D40" s="21">
        <f>IFERROR(B40/VLOOKUP(A40,'[1]Business Score'!$A:$Q,17,FALSE),"")</f>
        <v>2.6153391374376898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1.8525044589114736</v>
      </c>
      <c r="L40" s="21">
        <f t="shared" si="26"/>
        <v>4.829136871173894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3.1902127659574474E-2</v>
      </c>
      <c r="P40" s="25">
        <f>VLOOKUP(A40,'[1]Valuation Sheet'!$B:$W,21,FALSE)</f>
        <v>1.9193375299800177</v>
      </c>
      <c r="Q40" s="26">
        <f>P40/5</f>
        <v>0.38386750599600356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5.75</v>
      </c>
      <c r="C41" s="21">
        <f>IFERROR(VLOOKUP(A41,'[1]Business Score'!$A:$O,15,FALSE),"")</f>
        <v>-3.2890173611111093</v>
      </c>
      <c r="D41" s="21">
        <f>IFERROR(B41/VLOOKUP(A41,'[1]Business Score'!$A:$Q,17,FALSE),"")</f>
        <v>26.811908807663695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-1.7482425200873708</v>
      </c>
      <c r="L41" s="21">
        <f t="shared" si="26"/>
        <v>3.2223717444627153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0.11297391304347826</v>
      </c>
      <c r="P41" s="25">
        <f>VLOOKUP(A41,'[1]Valuation Sheet'!$B:$W,21,FALSE)</f>
        <v>3.5943222862749238</v>
      </c>
      <c r="Q41" s="26">
        <f>P41/5</f>
        <v>0.71886445725498471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20.60</v>
      </c>
      <c r="C44" s="21">
        <f>IFERROR(VLOOKUP(A44,'[1]Business Score'!$A:$O,15,FALSE),"")</f>
        <v>4.622587121212125</v>
      </c>
      <c r="D44" s="21">
        <f>IFERROR(B44/VLOOKUP(A44,'[1]Business Score'!$A:$Q,17,FALSE),"")</f>
        <v>30.707429882154887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4.456378962652912</v>
      </c>
      <c r="L44" s="21">
        <f t="shared" ref="L44" si="28">IFERROR(B44/E44,"")</f>
        <v>5.8823714298755299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9.7584951456310673E-2</v>
      </c>
      <c r="P44" s="25">
        <f>VLOOKUP(A44,'[1]Valuation Sheet'!$B:$W,21,FALSE)</f>
        <v>0.72267996666734646</v>
      </c>
      <c r="Q44" s="26">
        <f>P44/5</f>
        <v>0.14453599333346928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1.56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0.94764646125686403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6.2358191666950598</v>
      </c>
      <c r="L46" s="21">
        <f t="shared" ref="L46" si="30">IFERROR(B46/E46,"")</f>
        <v>7.6080415061111335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0.12819551282051284</v>
      </c>
      <c r="P46" s="25">
        <f>VLOOKUP(A46,'[1]Valuation Sheet'!$B:$W,21,FALSE)</f>
        <v>4.5938454140179719E-2</v>
      </c>
      <c r="Q46" s="26">
        <f>P46/5</f>
        <v>9.1876908280359437E-3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11.40</v>
      </c>
      <c r="C48" s="21">
        <f>IFERROR(VLOOKUP(A48,'[1]Business Score'!$A:$O,15,FALSE),"")</f>
        <v>0.43781117021276544</v>
      </c>
      <c r="D48" s="21">
        <f>IFERROR(B48/VLOOKUP(A48,'[1]Business Score'!$A:$Q,17,FALSE),"")</f>
        <v>7.3991418144208021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26.038622985475406</v>
      </c>
      <c r="L48" s="21">
        <f t="shared" ref="L48" si="32">IFERROR(B48/E48,"")</f>
        <v>29.847358890415926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1.9973684210526317E-2</v>
      </c>
      <c r="P48" s="25">
        <f>VLOOKUP(A48,'[1]Valuation Sheet'!$B:$W,21,FALSE)</f>
        <v>-0.42050661238384457</v>
      </c>
      <c r="Q48" s="26">
        <f>P48/5</f>
        <v>-8.4101322476768908E-2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18.50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6.5846433333333323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-79.886897426087344</v>
      </c>
      <c r="L49" s="21">
        <f t="shared" ref="L49:L54" si="35">IFERROR(B49/E49,"")</f>
        <v>753.16858640809289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1.098E-2</v>
      </c>
      <c r="P49" s="25">
        <f>VLOOKUP(A49,'[1]Valuation Sheet'!$B:$W,21,FALSE)</f>
        <v>-0.7632692195140296</v>
      </c>
      <c r="Q49" s="26">
        <f>P49/5</f>
        <v>-0.15265384390280592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10.00</v>
      </c>
      <c r="C50" s="21">
        <f>IFERROR(VLOOKUP(A50,'[1]Business Score'!$A:$O,15,FALSE),"")</f>
        <v>1.8313723333333347</v>
      </c>
      <c r="D50" s="21">
        <f>IFERROR(B50/VLOOKUP(A50,'[1]Business Score'!$A:$Q,17,FALSE),"")</f>
        <v>7.850331851851851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5.4603860820583137</v>
      </c>
      <c r="L50" s="21">
        <f t="shared" si="35"/>
        <v>4.9176497435764102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0.12548999999999999</v>
      </c>
      <c r="P50" s="25">
        <f>VLOOKUP(A50,'[1]Valuation Sheet'!$B:$W,21,FALSE)</f>
        <v>0.60846461973173982</v>
      </c>
      <c r="Q50" s="26">
        <f>P50/5</f>
        <v>0.12169292394634797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15.25</v>
      </c>
      <c r="C51" s="21">
        <f>IFERROR(VLOOKUP(A51,'[1]Business Score'!$A:$O,15,FALSE),"")</f>
        <v>2.5676757723577328</v>
      </c>
      <c r="D51" s="21">
        <f>IFERROR(B51/VLOOKUP(A51,'[1]Business Score'!$A:$Q,17,FALSE),"")</f>
        <v>40.267979150696867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5.9392233880046694</v>
      </c>
      <c r="L51" s="21">
        <f t="shared" si="35"/>
        <v>5.1319119659439316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6.5610491803278687E-2</v>
      </c>
      <c r="P51" s="25">
        <f>VLOOKUP(A51,'[1]Valuation Sheet'!$B:$W,21,FALSE)</f>
        <v>1.59843396500542</v>
      </c>
      <c r="Q51" s="26">
        <f>P51/5</f>
        <v>0.31968679300108399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1.00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7.363782051282052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41.590909090909093</v>
      </c>
      <c r="L52" s="21">
        <f t="shared" si="35"/>
        <v>4.9207055149216163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6.0015999999999993E-2</v>
      </c>
      <c r="P52" s="25">
        <f>VLOOKUP(A52,'[1]Valuation Sheet'!$B:$W,21,FALSE)</f>
        <v>4.7524990698745109</v>
      </c>
      <c r="Q52" s="26">
        <f>P52/5</f>
        <v>0.95049981397490213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14.00</v>
      </c>
      <c r="C53" s="21">
        <f>IFERROR(VLOOKUP(A53,'[1]Business Score'!$A:$O,15,FALSE),"")</f>
        <v>1.6680064150943392</v>
      </c>
      <c r="D53" s="21">
        <f>IFERROR(B53/VLOOKUP(A53,'[1]Business Score'!$A:$Q,17,FALSE),"")</f>
        <v>4.6543317959468906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8.3932530914206271</v>
      </c>
      <c r="L53" s="21">
        <f t="shared" si="35"/>
        <v>9.3556848770262029</v>
      </c>
      <c r="M53" s="21">
        <f>VLOOKUP(A53,'[1]Business Score'!$A:$BU,73,)</f>
        <v>10.072772504247979</v>
      </c>
      <c r="N53" s="21">
        <f t="shared" si="33"/>
        <v>3.0079505746005371</v>
      </c>
      <c r="O53" s="8">
        <f>IFERROR(R53/B53,"")</f>
        <v>7.1385714285714288E-2</v>
      </c>
      <c r="P53" s="25">
        <f>VLOOKUP(A53,'[1]Valuation Sheet'!$B:$W,21,FALSE)</f>
        <v>-0.25077766849331962</v>
      </c>
      <c r="Q53" s="26">
        <f>P53/5</f>
        <v>-5.0155533698663921E-2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1,270.00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80.056312740825661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23.4067520327485</v>
      </c>
      <c r="L54" s="21">
        <f t="shared" si="35"/>
        <v>30.749338767933892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4.6119527559055122E-2</v>
      </c>
      <c r="P54" s="25">
        <f>VLOOKUP(A54,'[1]Valuation Sheet'!$B:$W,21,FALSE)</f>
        <v>-0.79549299928988626</v>
      </c>
      <c r="Q54" s="26">
        <f>P54/5</f>
        <v>-0.15909859985797725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8.30</v>
      </c>
      <c r="C57" s="21">
        <f>IFERROR(VLOOKUP(A57,'[1]Business Score'!$A:$O,15,FALSE),"")</f>
        <v>0.39106888888888836</v>
      </c>
      <c r="D57" s="21">
        <f>IFERROR(B57/VLOOKUP(A57,'[1]Business Score'!$A:$Q,17,FALSE),"")</f>
        <v>7.1291466666666672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21.223882123638379</v>
      </c>
      <c r="L57" s="21">
        <f t="shared" ref="L57:L59" si="39">IFERROR(B57/E57,"")</f>
        <v>5.7723345967120547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0.90355662650602409</v>
      </c>
      <c r="P57" s="25">
        <f>VLOOKUP(A57,'[1]Valuation Sheet'!$B:$W,21,FALSE)</f>
        <v>0.44168598685193228</v>
      </c>
      <c r="Q57" s="26">
        <f>P57/5</f>
        <v>8.833719737038645E-2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2.30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3.5374254251700683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6.5774499104135913</v>
      </c>
      <c r="L58" s="21">
        <f t="shared" si="39"/>
        <v>12.356785294296504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8.6921739130434786E-2</v>
      </c>
      <c r="P58" s="25">
        <f>VLOOKUP(A58,'[1]Valuation Sheet'!$B:$W,21,FALSE)</f>
        <v>0.47990632306926284</v>
      </c>
      <c r="Q58" s="26">
        <f>P58/5</f>
        <v>9.5981264613852563E-2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1.46</v>
      </c>
      <c r="C61" s="21">
        <f>IFERROR(VLOOKUP(A61,'[1]Business Score'!$A:$O,15,FALSE),"")</f>
        <v>0.53142259615384602</v>
      </c>
      <c r="D61" s="21">
        <f>IFERROR(B61/VLOOKUP(A61,'[1]Business Score'!$A:$Q,17,FALSE),"")</f>
        <v>8.8701576923076928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2.7473427185195041</v>
      </c>
      <c r="L61" s="21">
        <f t="shared" ref="L61" si="41">IFERROR(B61/E61,"")</f>
        <v>3.7069702291281148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4.4193622183668966</v>
      </c>
      <c r="Q61" s="26">
        <f>P61/5</f>
        <v>0.88387244367337936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4.29</v>
      </c>
      <c r="C65" s="21">
        <f>IFERROR(VLOOKUP(A65,'[1]Business Score'!$A:$O,15,FALSE),"")</f>
        <v>0.48153839999999865</v>
      </c>
      <c r="D65" s="21">
        <f>IFERROR(B65/VLOOKUP(A65,'[1]Business Score'!$A:$Q,17,FALSE),"")</f>
        <v>3.6014730875675678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8.9089468254245396</v>
      </c>
      <c r="L65" s="21">
        <f t="shared" si="45"/>
        <v>17.748156636936457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4.858391608391608E-2</v>
      </c>
      <c r="P65" s="25">
        <f>VLOOKUP(A65,'[1]Valuation Sheet'!$B:$W,21,FALSE)</f>
        <v>-0.23316849216642488</v>
      </c>
      <c r="Q65" s="26">
        <f>P65/5</f>
        <v>-4.6633698433284979E-2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0.64</v>
      </c>
      <c r="C67" s="21">
        <f>IFERROR(VLOOKUP(A67,'[1]Business Score'!$A:$O,15,FALSE),"")</f>
        <v>0.45477460317460272</v>
      </c>
      <c r="D67" s="21">
        <f>IFERROR(B67/VLOOKUP(A67,'[1]Business Score'!$A:$Q,17,FALSE),"")</f>
        <v>2.485323204394172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1.4072905468608221</v>
      </c>
      <c r="L67" s="21">
        <f t="shared" ref="L67" si="47">IFERROR(B67/E67,"")</f>
        <v>0.94534700067116417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7.8164062499999992E-2</v>
      </c>
      <c r="P67" s="25">
        <f>VLOOKUP(A67,'[1]Valuation Sheet'!$B:$W,21,FALSE)</f>
        <v>6.1700450830301703</v>
      </c>
      <c r="Q67" s="26">
        <f>P67/5</f>
        <v>1.234009016606034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0.34</v>
      </c>
      <c r="C68" s="21">
        <f>IFERROR(VLOOKUP(A68,'[1]Business Score'!$A:$O,15,FALSE),"")</f>
        <v>9.864043715846979E-2</v>
      </c>
      <c r="D68" s="21">
        <f>IFERROR(B68/VLOOKUP(A68,'[1]Business Score'!$A:$Q,17,FALSE),"")</f>
        <v>1.1412892076502732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3.446862258464817</v>
      </c>
      <c r="L68" s="21">
        <f t="shared" ref="L68:L77" si="50">IFERROR(B68/E68,"")</f>
        <v>3.222785393220962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0.11761764705882352</v>
      </c>
      <c r="P68" s="25">
        <f>VLOOKUP(A68,'[1]Valuation Sheet'!$B:$W,21,FALSE)</f>
        <v>2.2298194611519229</v>
      </c>
      <c r="Q68" s="26">
        <f>P68/5</f>
        <v>0.44596389223038457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0.47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1.4968697674418605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7.6670940916713102</v>
      </c>
      <c r="L69" s="21">
        <f t="shared" si="50"/>
        <v>3.8125523717708107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8.5072340425531912E-2</v>
      </c>
      <c r="P69" s="25">
        <f>VLOOKUP(A69,'[1]Valuation Sheet'!$B:$W,21,FALSE)</f>
        <v>1.9038720407469172</v>
      </c>
      <c r="Q69" s="26">
        <f>P69/5</f>
        <v>0.38077440814938346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1.729003534757442</v>
      </c>
      <c r="Q71" s="26">
        <f>P71/5</f>
        <v>0.3458007069514884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0.22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0.84736170993733217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2.7662167496409062</v>
      </c>
      <c r="L72" s="21">
        <f t="shared" si="50"/>
        <v>1.3920135266402875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9.0872727272727272E-2</v>
      </c>
      <c r="P72" s="25">
        <f>VLOOKUP(A72,'[1]Valuation Sheet'!$B:$W,21,FALSE)</f>
        <v>4.3426664534046404</v>
      </c>
      <c r="Q72" s="26">
        <f>P72/5</f>
        <v>0.86853329068092811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2.15</v>
      </c>
      <c r="C73" s="21">
        <f>IFERROR(VLOOKUP(A73,'[1]Business Score'!$A:$O,15,FALSE),"")</f>
        <v>0.38573939393939388</v>
      </c>
      <c r="D73" s="21">
        <f>IFERROR(B73/VLOOKUP(A73,'[1]Business Score'!$A:$Q,17,FALSE),"")</f>
        <v>2.599155093604312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5.5737112511194562</v>
      </c>
      <c r="L73" s="21">
        <f t="shared" si="50"/>
        <v>5.9905158747995122</v>
      </c>
      <c r="M73" s="21">
        <f>VLOOKUP(A73,'[1]Business Score'!$A:$BU,73,)</f>
        <v>1.6038460530961747</v>
      </c>
      <c r="N73" s="21">
        <f t="shared" si="48"/>
        <v>0.82719188450526138</v>
      </c>
      <c r="O73" s="8">
        <f>IFERROR(R73/B73,"")</f>
        <v>4.4713953488372093E-2</v>
      </c>
      <c r="P73" s="25">
        <f>VLOOKUP(A73,'[1]Valuation Sheet'!$B:$W,21,FALSE)</f>
        <v>0.41942741173260178</v>
      </c>
      <c r="Q73" s="26">
        <f>P73/5</f>
        <v>8.3885482346520351E-2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0.20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0.66808371484630491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4.845512962037688</v>
      </c>
      <c r="L76" s="21">
        <f t="shared" si="50"/>
        <v>4.4336615071151186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1.9649662849828262</v>
      </c>
      <c r="Q76" s="26">
        <f t="shared" si="53"/>
        <v>0.39299325699656523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0.39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1.4230193821624317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14.858538918881866</v>
      </c>
      <c r="L77" s="21">
        <f t="shared" si="50"/>
        <v>5.0322807255214803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1.6776318754371151</v>
      </c>
      <c r="Q77" s="26">
        <f t="shared" si="53"/>
        <v>0.335526375087423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18.60</v>
      </c>
      <c r="C79" s="21">
        <f>IFERROR(VLOOKUP(A79,'[1]Business Score'!$A:$O,15,FALSE),"")</f>
        <v>3.050119845329883</v>
      </c>
      <c r="D79" s="21">
        <f>IFERROR(B79/VLOOKUP(A79,'[1]Business Score'!$A:$Q,17,FALSE),"")</f>
        <v>23.947405155137126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>BUY</v>
      </c>
      <c r="K79" s="7">
        <f t="shared" ref="K79" si="54">IFERROR(B79/C79,"")</f>
        <v>6.0981210389089924</v>
      </c>
      <c r="L79" s="21">
        <f t="shared" ref="L79" si="55">IFERROR(B79/E79,"")</f>
        <v>5.1803876961711879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0.1075268817204301</v>
      </c>
      <c r="P79" s="25">
        <f>VLOOKUP(A79,'[1]Valuation Sheet'!$B:$W,21,FALSE)</f>
        <v>0.90432319257877003</v>
      </c>
      <c r="Q79" s="26">
        <f t="shared" si="53"/>
        <v>0.18086463851575402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2.70</v>
      </c>
      <c r="C80" s="21">
        <f>IFERROR(VLOOKUP(A80,'[1]Business Score'!$A:$O,15,FALSE),"")</f>
        <v>0.77615076923076631</v>
      </c>
      <c r="D80" s="21">
        <f>IFERROR(B80/VLOOKUP(A80,'[1]Business Score'!$A:$Q,17,FALSE),"")</f>
        <v>7.9846377726750868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>BUY</v>
      </c>
      <c r="K80" s="7">
        <f t="shared" ref="K80:K86" si="57">IFERROR(B80/C80,"")</f>
        <v>3.4787055647396157</v>
      </c>
      <c r="L80" s="21">
        <f t="shared" ref="L80:L86" si="58">IFERROR(B80/E80,"")</f>
        <v>1.9087893113785093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0.14808888888888888</v>
      </c>
      <c r="P80" s="25">
        <f>VLOOKUP(A80,'[1]Valuation Sheet'!$B:$W,21,FALSE)</f>
        <v>4.0778317400672659</v>
      </c>
      <c r="Q80" s="26">
        <f t="shared" si="53"/>
        <v>0.81556634801345318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19.45</v>
      </c>
      <c r="C81" s="21">
        <f>IFERROR(VLOOKUP(A81,'[1]Business Score'!$A:$O,15,FALSE),"")</f>
        <v>0.27805461538462334</v>
      </c>
      <c r="D81" s="21">
        <f>IFERROR(B81/VLOOKUP(A81,'[1]Business Score'!$A:$Q,17,FALSE),"")</f>
        <v>47.200083124642113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69.950286468345382</v>
      </c>
      <c r="L81" s="21">
        <f t="shared" si="58"/>
        <v>3.7239692408544309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2.02708510745759</v>
      </c>
      <c r="Q81" s="26">
        <f t="shared" si="53"/>
        <v>0.40541702149151798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3.90</v>
      </c>
      <c r="C84" s="21">
        <f>IFERROR(VLOOKUP(A84,'[1]Business Score'!$A:$O,15,FALSE),"")</f>
        <v>2.316793483507642</v>
      </c>
      <c r="D84" s="21">
        <f>IFERROR(B84/VLOOKUP(A84,'[1]Business Score'!$A:$Q,17,FALSE),"")</f>
        <v>21.736829704344327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1.6833610884019632</v>
      </c>
      <c r="L84" s="21">
        <f t="shared" si="58"/>
        <v>-5.3231080565240561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1.8907256710489606</v>
      </c>
      <c r="Q84" s="26">
        <f t="shared" si="53"/>
        <v>0.37814513420979212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490.00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852.61199102712237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6.4264515122473096</v>
      </c>
      <c r="L85" s="21">
        <f t="shared" si="58"/>
        <v>8.8535467618199544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3.6928571428571429E-2</v>
      </c>
      <c r="P85" s="25">
        <f>VLOOKUP(A85,'[1]Valuation Sheet'!$B:$W,21,FALSE)</f>
        <v>0.70676964630087635</v>
      </c>
      <c r="Q85" s="26">
        <f t="shared" si="53"/>
        <v>0.14135392926017526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114.80</v>
      </c>
      <c r="C86" s="21">
        <f>IFERROR(VLOOKUP(A86,'[1]Business Score'!$A:$O,15,FALSE),"")</f>
        <v>23.447493520264</v>
      </c>
      <c r="D86" s="21">
        <f>IFERROR(B86/VLOOKUP(A86,'[1]Business Score'!$A:$Q,17,FALSE),"")</f>
        <v>79.991250211320391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4.8960457074350625</v>
      </c>
      <c r="L86" s="21">
        <f t="shared" si="58"/>
        <v>3.8118315052410869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0.14802439024390246</v>
      </c>
      <c r="P86" s="25">
        <f>VLOOKUP(A86,'[1]Valuation Sheet'!$B:$W,21,FALSE)</f>
        <v>0.83995924745267891</v>
      </c>
      <c r="Q86" s="26">
        <f t="shared" si="53"/>
        <v>0.16799184949053578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1.40</v>
      </c>
      <c r="C88" s="21">
        <f>IFERROR(VLOOKUP(A88,'[1]Business Score'!$A:$O,15,FALSE),"")</f>
        <v>0.51842638432368471</v>
      </c>
      <c r="D88" s="21">
        <f>IFERROR(B88/VLOOKUP(A88,'[1]Business Score'!$A:$Q,17,FALSE),"")</f>
        <v>4.3278242271048022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2.7004798411762465</v>
      </c>
      <c r="L88" s="21">
        <f t="shared" ref="L88" si="61">IFERROR(B88/E88,"")</f>
        <v>1713.4436740122198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0.10002785714285714</v>
      </c>
      <c r="P88" s="25">
        <f>VLOOKUP(A88,'[1]Valuation Sheet'!$B:$W,21,FALSE)</f>
        <v>1.0740911229802599</v>
      </c>
      <c r="Q88" s="26">
        <f t="shared" si="53"/>
        <v>0.21481822459605199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1.60</v>
      </c>
      <c r="C89" s="21">
        <f>IFERROR(VLOOKUP(A89,'[1]Business Score'!$A:$O,15,FALSE),"")</f>
        <v>0.48077466910827327</v>
      </c>
      <c r="D89" s="21">
        <f>IFERROR(B89/VLOOKUP(A89,'[1]Business Score'!$A:$Q,17,FALSE),"")</f>
        <v>5.284589807581856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3.3279623549377781</v>
      </c>
      <c r="L89" s="21">
        <f t="shared" ref="L89" si="64">IFERROR(B89/E89,"")</f>
        <v>3.3589601181278379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9.3749999999999986E-2</v>
      </c>
      <c r="P89" s="25">
        <f>VLOOKUP(A89,'[1]Valuation Sheet'!$B:$W,21,FALSE)</f>
        <v>2.9780931589293664</v>
      </c>
      <c r="Q89" s="26">
        <f t="shared" si="53"/>
        <v>0.59561863178587326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6.05</v>
      </c>
      <c r="C91" s="17">
        <f>IFERROR(VLOOKUP(A91,'[1]Business Score'!$A:$O,15,FALSE),"")</f>
        <v>2.9629288806431671</v>
      </c>
      <c r="D91" s="17">
        <f>IFERROR(B91/VLOOKUP(A91,'[1]Business Score'!$A:$Q,17,FALSE),"")</f>
        <v>40.225275622336852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2.0418984875150694</v>
      </c>
      <c r="L91" s="17">
        <f t="shared" ref="L91" si="68">IFERROR(B91/E91,"")</f>
        <v>2.7796994651564648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4.1489844916795064</v>
      </c>
      <c r="Q91" s="23">
        <f t="shared" si="53"/>
        <v>0.82979689833590131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2019-08-14T13:51:59Z</dcterms:modified>
</cp:coreProperties>
</file>