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19F6B806-F331-423F-B395-FF25AB29B002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<sst xmlns="http://schemas.openxmlformats.org/spreadsheetml/2006/main" count="108" uniqueCount="108">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</sst>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-0.16420498446662868</v>
          </cell>
          <cell r="H5" t="str">
            <v>0.46</v>
          </cell>
          <cell r="I5" t="str">
            <v>OVERPRICED</v>
          </cell>
          <cell r="J5">
            <v>-12.981678035334429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-3.3505934170293683E-2</v>
          </cell>
          <cell r="O5">
            <v>0.44458727028166495</v>
          </cell>
          <cell r="P5">
            <v>-6.7011868340587366E-2</v>
          </cell>
          <cell r="Q5">
            <v>0.42917454056332982</v>
          </cell>
          <cell r="R5">
            <v>-0.13402373668117484</v>
          </cell>
          <cell r="S5">
            <v>0.39834908112665957</v>
          </cell>
          <cell r="T5">
            <v>-0.26804747336234969</v>
          </cell>
          <cell r="U5">
            <v>0.33669816225331917</v>
          </cell>
          <cell r="V5">
            <v>-0.67011868340587422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1.1591594521992299E-2</v>
          </cell>
          <cell r="H10" t="str">
            <v>2.57</v>
          </cell>
          <cell r="I10" t="str">
            <v>FAIRLY PRICED</v>
          </cell>
          <cell r="J10">
            <v>5.3629423701488781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4.7499767413274885E-2</v>
          </cell>
          <cell r="O10">
            <v>2.6920744022521164</v>
          </cell>
          <cell r="P10">
            <v>9.4999534826549548E-2</v>
          </cell>
          <cell r="Q10">
            <v>2.814148804504232</v>
          </cell>
          <cell r="R10">
            <v>0.18999906965309932</v>
          </cell>
          <cell r="S10">
            <v>3.058297609008465</v>
          </cell>
          <cell r="T10">
            <v>0.37999813930619863</v>
          </cell>
          <cell r="U10">
            <v>3.5465952180169302</v>
          </cell>
          <cell r="V10">
            <v>0.94999534826549636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0.21251723417024521</v>
          </cell>
          <cell r="H12" t="str">
            <v>6.55</v>
          </cell>
          <cell r="I12" t="str">
            <v>UNDERPRICED</v>
          </cell>
          <cell r="J12">
            <v>2.3331959777551408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0.14008474545705996</v>
          </cell>
          <cell r="O12">
            <v>7.4675550827437425</v>
          </cell>
          <cell r="P12">
            <v>0.28016949091411969</v>
          </cell>
          <cell r="Q12">
            <v>8.3851101654874842</v>
          </cell>
          <cell r="R12">
            <v>0.56033898182823938</v>
          </cell>
          <cell r="S12">
            <v>10.220220330974968</v>
          </cell>
          <cell r="T12">
            <v>1.1206779636564788</v>
          </cell>
          <cell r="U12">
            <v>13.890440661949935</v>
          </cell>
          <cell r="V12">
            <v>2.8016949091411973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8.3872508184042877E-2</v>
          </cell>
          <cell r="H13" t="str">
            <v>9.00</v>
          </cell>
          <cell r="I13" t="str">
            <v>UNDERPRICED</v>
          </cell>
          <cell r="J13">
            <v>4.4119669245867872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8.0806252419872937E-2</v>
          </cell>
          <cell r="O13">
            <v>9.727256271778856</v>
          </cell>
          <cell r="P13">
            <v>0.16161250483974587</v>
          </cell>
          <cell r="Q13">
            <v>10.454512543557712</v>
          </cell>
          <cell r="R13">
            <v>0.32322500967949175</v>
          </cell>
          <cell r="S13">
            <v>11.909025087115426</v>
          </cell>
          <cell r="T13">
            <v>0.6464500193589835</v>
          </cell>
          <cell r="U13">
            <v>14.818050174230851</v>
          </cell>
          <cell r="V13">
            <v>1.6161250483974587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0.16066570899028157</v>
          </cell>
          <cell r="H14" t="str">
            <v>5.55</v>
          </cell>
          <cell r="I14" t="str">
            <v>UNDERPRICED</v>
          </cell>
          <cell r="J14">
            <v>3.2479433561207895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0.11619196438278823</v>
          </cell>
          <cell r="O14">
            <v>6.1948654023244742</v>
          </cell>
          <cell r="P14">
            <v>0.23238392876557645</v>
          </cell>
          <cell r="Q14">
            <v>6.8397308046489487</v>
          </cell>
          <cell r="R14">
            <v>0.46476785753115291</v>
          </cell>
          <cell r="S14">
            <v>8.1294616092978984</v>
          </cell>
          <cell r="T14">
            <v>0.92953571506230559</v>
          </cell>
          <cell r="U14">
            <v>10.708923218595796</v>
          </cell>
          <cell r="V14">
            <v>2.3238392876557641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0.43194470221478742</v>
          </cell>
          <cell r="H15" t="str">
            <v>1.73</v>
          </cell>
          <cell r="I15" t="str">
            <v>UNDERPRICED</v>
          </cell>
          <cell r="J15">
            <v>2.3278783198312922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0.24119522267974092</v>
          </cell>
          <cell r="O15">
            <v>2.1472677352359519</v>
          </cell>
          <cell r="P15">
            <v>0.48239044535948161</v>
          </cell>
          <cell r="Q15">
            <v>2.564535470471903</v>
          </cell>
          <cell r="R15">
            <v>0.96478089071896322</v>
          </cell>
          <cell r="S15">
            <v>3.3990709409438065</v>
          </cell>
          <cell r="T15">
            <v>1.9295617814379264</v>
          </cell>
          <cell r="U15">
            <v>5.0681418818876125</v>
          </cell>
          <cell r="V15">
            <v>4.8239044535948166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0.33408779910420539</v>
          </cell>
          <cell r="H16" t="str">
            <v>1.61</v>
          </cell>
          <cell r="I16" t="str">
            <v>UNDERPRICED</v>
          </cell>
          <cell r="J16">
            <v>2.3481697071835743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0.19610351988965924</v>
          </cell>
          <cell r="O16">
            <v>1.9257266670223514</v>
          </cell>
          <cell r="P16">
            <v>0.3922070397793187</v>
          </cell>
          <cell r="Q16">
            <v>2.2414533340447034</v>
          </cell>
          <cell r="R16">
            <v>0.7844140795586374</v>
          </cell>
          <cell r="S16">
            <v>2.8729066680894064</v>
          </cell>
          <cell r="T16">
            <v>1.5688281591172748</v>
          </cell>
          <cell r="U16">
            <v>4.1358133361788125</v>
          </cell>
          <cell r="V16">
            <v>3.9220703977931866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-5.4328394702586012E-2</v>
          </cell>
          <cell r="H17" t="str">
            <v>28.75</v>
          </cell>
          <cell r="I17" t="str">
            <v>OVERPRICED</v>
          </cell>
          <cell r="J17">
            <v>5.3807802064059791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1.7124347105102133E-2</v>
          </cell>
          <cell r="O17">
            <v>29.242324979271686</v>
          </cell>
          <cell r="P17">
            <v>3.4248694210204267E-2</v>
          </cell>
          <cell r="Q17">
            <v>29.734649958543372</v>
          </cell>
          <cell r="R17">
            <v>6.8497388420408534E-2</v>
          </cell>
          <cell r="S17">
            <v>30.719299917086744</v>
          </cell>
          <cell r="T17">
            <v>0.13699477684081707</v>
          </cell>
          <cell r="U17">
            <v>32.688599834173488</v>
          </cell>
          <cell r="V17">
            <v>0.34248694210204245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4.3304839584660916E-3</v>
          </cell>
          <cell r="H19" t="str">
            <v>2.24</v>
          </cell>
          <cell r="I19" t="str">
            <v>FAIRLY PRICED</v>
          </cell>
          <cell r="J19">
            <v>5.7669643292047299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4.4153903922311333E-2</v>
          </cell>
          <cell r="O19">
            <v>2.3389047447859777</v>
          </cell>
          <cell r="P19">
            <v>8.8307807844622666E-2</v>
          </cell>
          <cell r="Q19">
            <v>2.4378094895719551</v>
          </cell>
          <cell r="R19">
            <v>0.17661561568924533</v>
          </cell>
          <cell r="S19">
            <v>2.63561897914391</v>
          </cell>
          <cell r="T19">
            <v>0.35323123137849088</v>
          </cell>
          <cell r="U19">
            <v>3.0312379582878197</v>
          </cell>
          <cell r="V19">
            <v>0.8830780784462271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0.23071992608604922</v>
          </cell>
          <cell r="H20" t="str">
            <v>5.65</v>
          </cell>
          <cell r="I20" t="str">
            <v>UNDERPRICED</v>
          </cell>
          <cell r="J20">
            <v>2.2454552496390177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0.14847240486335989</v>
          </cell>
          <cell r="O20">
            <v>6.4888690874779842</v>
          </cell>
          <cell r="P20">
            <v>0.29694480972671955</v>
          </cell>
          <cell r="Q20">
            <v>7.3277381749559662</v>
          </cell>
          <cell r="R20">
            <v>0.59388961945343932</v>
          </cell>
          <cell r="S20">
            <v>9.0054763499119321</v>
          </cell>
          <cell r="T20">
            <v>1.1877792389068782</v>
          </cell>
          <cell r="U20">
            <v>12.360952699823862</v>
          </cell>
          <cell r="V20">
            <v>2.9694480972671959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3.0163167107819522E-2</v>
          </cell>
          <cell r="H22" t="str">
            <v>0.62</v>
          </cell>
          <cell r="I22" t="str">
            <v>FAIRLY PRICED</v>
          </cell>
          <cell r="J22">
            <v>7.1906450231125874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5.6057404174354675E-2</v>
          </cell>
          <cell r="O22">
            <v>0.65475559058809985</v>
          </cell>
          <cell r="P22">
            <v>0.11211480834870935</v>
          </cell>
          <cell r="Q22">
            <v>0.68951118117619981</v>
          </cell>
          <cell r="R22">
            <v>0.2242296166974187</v>
          </cell>
          <cell r="S22">
            <v>0.75902236235239962</v>
          </cell>
          <cell r="T22">
            <v>0.4484592333948374</v>
          </cell>
          <cell r="U22">
            <v>0.89804472470479924</v>
          </cell>
          <cell r="V22">
            <v>1.1211480834870935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6.7584372148674146E-2</v>
          </cell>
          <cell r="H23" t="str">
            <v>18.50</v>
          </cell>
          <cell r="I23" t="str">
            <v>UNDERPRICED</v>
          </cell>
          <cell r="J23">
            <v>3.278381035370789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7.3300805529924906E-2</v>
          </cell>
          <cell r="O23">
            <v>19.856064902303611</v>
          </cell>
          <cell r="P23">
            <v>0.14660161105984981</v>
          </cell>
          <cell r="Q23">
            <v>21.212129804607223</v>
          </cell>
          <cell r="R23">
            <v>0.29320322211969962</v>
          </cell>
          <cell r="S23">
            <v>23.924259609214442</v>
          </cell>
          <cell r="T23">
            <v>0.58640644423939947</v>
          </cell>
          <cell r="U23">
            <v>29.348519218428891</v>
          </cell>
          <cell r="V23">
            <v>1.4660161105984986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0</v>
          </cell>
          <cell r="H25" t="e">
            <v>#N/A</v>
          </cell>
          <cell r="I25" t="str">
            <v>FAIRLY PRICED</v>
          </cell>
          <cell r="J25" t="e">
            <v>#N/A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-0.16579917453611159</v>
          </cell>
          <cell r="H27" t="str">
            <v>13.80</v>
          </cell>
          <cell r="I27" t="str">
            <v>OVERPRICED</v>
          </cell>
          <cell r="J27">
            <v>43.009743601209934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-3.4240524603048272E-2</v>
          </cell>
          <cell r="O27">
            <v>13.327480760477934</v>
          </cell>
          <cell r="P27">
            <v>-6.8481049206096545E-2</v>
          </cell>
          <cell r="Q27">
            <v>12.854961520955868</v>
          </cell>
          <cell r="R27">
            <v>-0.13696209841219309</v>
          </cell>
          <cell r="S27">
            <v>11.909923041911735</v>
          </cell>
          <cell r="T27">
            <v>-0.27392419682438618</v>
          </cell>
          <cell r="U27">
            <v>10.019846083823472</v>
          </cell>
          <cell r="V27">
            <v>-0.68481049206096534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-4.1211064340634887E-2</v>
          </cell>
          <cell r="H30" t="str">
            <v>12.45</v>
          </cell>
          <cell r="I30" t="str">
            <v>FAIRLY PRICED</v>
          </cell>
          <cell r="J30">
            <v>51.247636312474171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2.3168711307104406E-2</v>
          </cell>
          <cell r="O30">
            <v>12.738450455773449</v>
          </cell>
          <cell r="P30">
            <v>4.6337422614208812E-2</v>
          </cell>
          <cell r="Q30">
            <v>13.0269009115469</v>
          </cell>
          <cell r="R30">
            <v>9.2674845228417846E-2</v>
          </cell>
          <cell r="S30">
            <v>13.603801823093802</v>
          </cell>
          <cell r="T30">
            <v>0.18534969045683569</v>
          </cell>
          <cell r="U30">
            <v>14.757603646187604</v>
          </cell>
          <cell r="V30">
            <v>0.46337422614208901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-0.12691971751425463</v>
          </cell>
          <cell r="H31" t="str">
            <v>171.00</v>
          </cell>
          <cell r="I31" t="str">
            <v>OVERPRICED</v>
          </cell>
          <cell r="J31">
            <v>11.078338096124336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-1.632517203269146E-2</v>
          </cell>
          <cell r="O31">
            <v>168.20839558240976</v>
          </cell>
          <cell r="P31">
            <v>-3.2650344065382919E-2</v>
          </cell>
          <cell r="Q31">
            <v>165.41679116481953</v>
          </cell>
          <cell r="R31">
            <v>-6.5300688130765949E-2</v>
          </cell>
          <cell r="S31">
            <v>159.83358232963903</v>
          </cell>
          <cell r="T31">
            <v>-0.13060137626153168</v>
          </cell>
          <cell r="U31">
            <v>148.66716465927809</v>
          </cell>
          <cell r="V31">
            <v>-0.32650344065382919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9.7767297987588986E-2</v>
          </cell>
          <cell r="H40" t="str">
            <v>1.00</v>
          </cell>
          <cell r="I40" t="str">
            <v>UNDERPRICED</v>
          </cell>
          <cell r="J40">
            <v>5.137379650184994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8.7208863909060907E-2</v>
          </cell>
          <cell r="O40">
            <v>1.0872088639090609</v>
          </cell>
          <cell r="P40">
            <v>0.17441772781812159</v>
          </cell>
          <cell r="Q40">
            <v>1.1744177278181216</v>
          </cell>
          <cell r="R40">
            <v>0.34883545563624319</v>
          </cell>
          <cell r="S40">
            <v>1.3488354556362432</v>
          </cell>
          <cell r="T40">
            <v>0.69767091127248659</v>
          </cell>
          <cell r="U40">
            <v>1.6976709112724866</v>
          </cell>
          <cell r="V40">
            <v>1.7441772781812164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0.29000247289012127</v>
          </cell>
          <cell r="H41" t="str">
            <v>5.85</v>
          </cell>
          <cell r="I41" t="str">
            <v>UNDERPRICED</v>
          </cell>
          <cell r="J41">
            <v>3.2784129921925014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0.17578934312889594</v>
          </cell>
          <cell r="O41">
            <v>6.8783676573040404</v>
          </cell>
          <cell r="P41">
            <v>0.35157868625779165</v>
          </cell>
          <cell r="Q41">
            <v>7.9067353146080803</v>
          </cell>
          <cell r="R41">
            <v>0.70315737251558308</v>
          </cell>
          <cell r="S41">
            <v>9.963470629216161</v>
          </cell>
          <cell r="T41">
            <v>1.4063147450311666</v>
          </cell>
          <cell r="U41">
            <v>14.076941258432324</v>
          </cell>
          <cell r="V41">
            <v>3.5157868625779169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18.10</v>
          </cell>
          <cell r="I44" t="str">
            <v>FAIRLY PRICED</v>
          </cell>
          <cell r="J44">
            <v>5.1684914019780139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4.8030959429136377E-2</v>
          </cell>
          <cell r="O44">
            <v>18.96936036566737</v>
          </cell>
          <cell r="P44">
            <v>9.6061918858272533E-2</v>
          </cell>
          <cell r="Q44">
            <v>19.838720731334735</v>
          </cell>
          <cell r="R44">
            <v>0.19212383771654507</v>
          </cell>
          <cell r="S44">
            <v>21.577441462669466</v>
          </cell>
          <cell r="T44">
            <v>0.38424767543309035</v>
          </cell>
          <cell r="U44">
            <v>25.054882925338937</v>
          </cell>
          <cell r="V44">
            <v>0.96061918858272577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-8.1966766280005252E-2</v>
          </cell>
          <cell r="H46" t="str">
            <v>1.50</v>
          </cell>
          <cell r="I46" t="str">
            <v>OVERPRICED</v>
          </cell>
          <cell r="J46">
            <v>7.3154245251068595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4.3887996152893738E-3</v>
          </cell>
          <cell r="O46">
            <v>1.5065831994229342</v>
          </cell>
          <cell r="P46">
            <v>8.7775992305787476E-3</v>
          </cell>
          <cell r="Q46">
            <v>1.5131663988458681</v>
          </cell>
          <cell r="R46">
            <v>1.7555198461157273E-2</v>
          </cell>
          <cell r="S46">
            <v>1.5263327976917358</v>
          </cell>
          <cell r="T46">
            <v>3.5110396922314768E-2</v>
          </cell>
          <cell r="U46">
            <v>1.552665595383472</v>
          </cell>
          <cell r="V46">
            <v>8.777599230578681E-2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-0.17352555640551573</v>
          </cell>
          <cell r="H49" t="str">
            <v>17.95</v>
          </cell>
          <cell r="I49" t="str">
            <v>OVERPRICED</v>
          </cell>
          <cell r="J49">
            <v>730.77708789325766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-3.7800781506990511E-2</v>
          </cell>
          <cell r="O49">
            <v>17.271475971949521</v>
          </cell>
          <cell r="P49">
            <v>-7.5601563013980688E-2</v>
          </cell>
          <cell r="Q49">
            <v>16.592951943899045</v>
          </cell>
          <cell r="R49">
            <v>-0.1512031260279616</v>
          </cell>
          <cell r="S49">
            <v>15.235903887798088</v>
          </cell>
          <cell r="T49">
            <v>-0.30240625205592309</v>
          </cell>
          <cell r="U49">
            <v>12.52180777559618</v>
          </cell>
          <cell r="V49">
            <v>-0.75601563013980766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8.9547560620005531E-2</v>
          </cell>
          <cell r="H51" t="str">
            <v>14.85</v>
          </cell>
          <cell r="I51" t="str">
            <v>UNDERPRICED</v>
          </cell>
          <cell r="J51">
            <v>4.997304438968353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8.3421272613914743E-2</v>
          </cell>
          <cell r="O51">
            <v>16.088805898316632</v>
          </cell>
          <cell r="P51">
            <v>0.16684254522782949</v>
          </cell>
          <cell r="Q51">
            <v>17.327611796633267</v>
          </cell>
          <cell r="R51">
            <v>0.33368509045565875</v>
          </cell>
          <cell r="S51">
            <v>19.805223593266533</v>
          </cell>
          <cell r="T51">
            <v>0.6673701809113175</v>
          </cell>
          <cell r="U51">
            <v>24.760447186533064</v>
          </cell>
          <cell r="V51">
            <v>1.6684254522782935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0.44350164117253466</v>
          </cell>
          <cell r="H52" t="str">
            <v>0.97</v>
          </cell>
          <cell r="I52" t="str">
            <v>UNDERPRICED</v>
          </cell>
          <cell r="J52">
            <v>4.7730843494739679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0.2465205706120881</v>
          </cell>
          <cell r="O52">
            <v>1.2091249534937254</v>
          </cell>
          <cell r="P52">
            <v>0.49304114122417642</v>
          </cell>
          <cell r="Q52">
            <v>1.448249906987451</v>
          </cell>
          <cell r="R52">
            <v>0.98608228244835283</v>
          </cell>
          <cell r="S52">
            <v>1.9264998139749021</v>
          </cell>
          <cell r="T52">
            <v>1.9721645648967057</v>
          </cell>
          <cell r="U52">
            <v>2.8829996279498045</v>
          </cell>
          <cell r="V52">
            <v>4.9304114122417637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-0.11569180006567295</v>
          </cell>
          <cell r="H53" t="str">
            <v>13.50</v>
          </cell>
          <cell r="I53" t="str">
            <v>OVERPRICED</v>
          </cell>
          <cell r="J53">
            <v>9.0215532742752664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-1.1151434662616588E-2</v>
          </cell>
          <cell r="O53">
            <v>13.349455632054676</v>
          </cell>
          <cell r="P53">
            <v>-2.2302869325233177E-2</v>
          </cell>
          <cell r="Q53">
            <v>13.198911264109352</v>
          </cell>
          <cell r="R53">
            <v>-4.4605738650466242E-2</v>
          </cell>
          <cell r="S53">
            <v>12.897822528218706</v>
          </cell>
          <cell r="T53">
            <v>-8.9211477300932596E-2</v>
          </cell>
          <cell r="U53">
            <v>12.29564505643741</v>
          </cell>
          <cell r="V53">
            <v>-0.22302869325233143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-0.17832129258065249</v>
          </cell>
          <cell r="H54" t="str">
            <v>1,300.00</v>
          </cell>
          <cell r="I54" t="str">
            <v>OVERPRICED</v>
          </cell>
          <cell r="J54">
            <v>31.475701101034691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-4.0010619580698181E-2</v>
          </cell>
          <cell r="O54">
            <v>1247.9861945450923</v>
          </cell>
          <cell r="P54">
            <v>-8.0021239161396585E-2</v>
          </cell>
          <cell r="Q54">
            <v>1195.9723890901844</v>
          </cell>
          <cell r="R54">
            <v>-0.16004247832279306</v>
          </cell>
          <cell r="S54">
            <v>1091.944778180369</v>
          </cell>
          <cell r="T54">
            <v>-0.32008495664558634</v>
          </cell>
          <cell r="U54">
            <v>883.88955636073774</v>
          </cell>
          <cell r="V54">
            <v>-0.80021239161396585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0.44070936610826605</v>
          </cell>
          <cell r="H63" t="str">
            <v>1.34</v>
          </cell>
          <cell r="I63" t="str">
            <v>UNDERPRICED</v>
          </cell>
          <cell r="J63">
            <v>3.4022877445422428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0.2452339118961071</v>
          </cell>
          <cell r="O63">
            <v>1.6686134419407836</v>
          </cell>
          <cell r="P63">
            <v>0.49046782379221399</v>
          </cell>
          <cell r="Q63">
            <v>1.9972268838815668</v>
          </cell>
          <cell r="R63">
            <v>0.98093564758442797</v>
          </cell>
          <cell r="S63">
            <v>2.6544537677631337</v>
          </cell>
          <cell r="T63">
            <v>1.9618712951688559</v>
          </cell>
          <cell r="U63">
            <v>3.9689075355262671</v>
          </cell>
          <cell r="V63">
            <v>4.9046782379221403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-0.10404245301784121</v>
          </cell>
          <cell r="H68" t="str">
            <v>3.72</v>
          </cell>
          <cell r="I68" t="str">
            <v>OVERPRICED</v>
          </cell>
          <cell r="J68">
            <v>15.390009950909935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-5.783505798305999E-3</v>
          </cell>
          <cell r="O68">
            <v>3.6984853584303017</v>
          </cell>
          <cell r="P68">
            <v>-1.1567011596611887E-2</v>
          </cell>
          <cell r="Q68">
            <v>3.6769707168606041</v>
          </cell>
          <cell r="R68">
            <v>-2.3134023193223774E-2</v>
          </cell>
          <cell r="S68">
            <v>3.6339414337212079</v>
          </cell>
          <cell r="T68">
            <v>-4.6268046386447548E-2</v>
          </cell>
          <cell r="U68">
            <v>3.5478828674424152</v>
          </cell>
          <cell r="V68">
            <v>-0.11567011596611898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0.60310995058223116</v>
          </cell>
          <cell r="H70" t="str">
            <v>0.62</v>
          </cell>
          <cell r="I70" t="str">
            <v>UNDERPRICED</v>
          </cell>
          <cell r="J70">
            <v>0.91580490690019023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0.32006684299510546</v>
          </cell>
          <cell r="O70">
            <v>0.81844144265696539</v>
          </cell>
          <cell r="P70">
            <v>0.64013368599021114</v>
          </cell>
          <cell r="Q70">
            <v>1.0168828853139309</v>
          </cell>
          <cell r="R70">
            <v>1.2802673719804223</v>
          </cell>
          <cell r="S70">
            <v>1.4137657706278619</v>
          </cell>
          <cell r="T70">
            <v>2.5605347439608446</v>
          </cell>
          <cell r="U70">
            <v>2.2075315412557237</v>
          </cell>
          <cell r="V70">
            <v>6.401336859902111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0.14045048384316922</v>
          </cell>
          <cell r="H71" t="str">
            <v>0.35</v>
          </cell>
          <cell r="I71" t="str">
            <v>UNDERPRICED</v>
          </cell>
          <cell r="J71">
            <v>3.317573198903931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0.1068769452559506</v>
          </cell>
          <cell r="O71">
            <v>0.38740693083958266</v>
          </cell>
          <cell r="P71">
            <v>0.21375389051190119</v>
          </cell>
          <cell r="Q71">
            <v>0.42481386167916541</v>
          </cell>
          <cell r="R71">
            <v>0.42750778102380216</v>
          </cell>
          <cell r="S71">
            <v>0.49962772335833072</v>
          </cell>
          <cell r="T71">
            <v>0.85501556204760432</v>
          </cell>
          <cell r="U71">
            <v>0.64925544671666147</v>
          </cell>
          <cell r="V71">
            <v>2.137538905119011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0.40733216687079149</v>
          </cell>
          <cell r="H75" t="str">
            <v>0.21</v>
          </cell>
          <cell r="I75" t="str">
            <v>UNDERPRICED</v>
          </cell>
          <cell r="J75">
            <v>1.3287401845202744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0.22985395708310019</v>
          </cell>
          <cell r="O75">
            <v>0.25826933098745103</v>
          </cell>
          <cell r="P75">
            <v>0.4597079141662006</v>
          </cell>
          <cell r="Q75">
            <v>0.30653866197490209</v>
          </cell>
          <cell r="R75">
            <v>0.91941582833240076</v>
          </cell>
          <cell r="S75">
            <v>0.40307732394980417</v>
          </cell>
          <cell r="T75">
            <v>1.8388316566648015</v>
          </cell>
          <cell r="U75">
            <v>0.59615464789960826</v>
          </cell>
          <cell r="V75">
            <v>4.5970791416620038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-4.9480140906879092E-2</v>
          </cell>
          <cell r="H76" t="str">
            <v>2.20</v>
          </cell>
          <cell r="I76" t="str">
            <v>FAIRLY PRICED</v>
          </cell>
          <cell r="J76">
            <v>6.1298301974692695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1.9358384891479341E-2</v>
          </cell>
          <cell r="O76">
            <v>2.2425884467612547</v>
          </cell>
          <cell r="P76">
            <v>3.8716769782958682E-2</v>
          </cell>
          <cell r="Q76">
            <v>2.2851768935225092</v>
          </cell>
          <cell r="R76">
            <v>7.7433539565917586E-2</v>
          </cell>
          <cell r="S76">
            <v>2.3703537870450191</v>
          </cell>
          <cell r="T76">
            <v>0.15486707913183517</v>
          </cell>
          <cell r="U76">
            <v>2.5407075740900376</v>
          </cell>
          <cell r="V76">
            <v>0.38716769782958793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0</v>
          </cell>
          <cell r="H78" t="e">
            <v>#N/A</v>
          </cell>
          <cell r="I78" t="str">
            <v>FAIRLY PRICED</v>
          </cell>
          <cell r="J78" t="e">
            <v>#N/A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0.36</v>
          </cell>
          <cell r="I83" t="str">
            <v>FAIRLY PRICED</v>
          </cell>
          <cell r="J83">
            <v>4.645182208173674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9.50383932528438E-2</v>
          </cell>
          <cell r="O83">
            <v>0.39421382157102375</v>
          </cell>
          <cell r="P83">
            <v>0.1900767865056876</v>
          </cell>
          <cell r="Q83">
            <v>0.42842764314204751</v>
          </cell>
          <cell r="R83">
            <v>0.38015357301137498</v>
          </cell>
          <cell r="S83">
            <v>0.49685528628409498</v>
          </cell>
          <cell r="T83">
            <v>0.76030714602274996</v>
          </cell>
          <cell r="U83">
            <v>0.63371057256818997</v>
          </cell>
          <cell r="V83">
            <v>1.9007678650568747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0.16506569496158888</v>
          </cell>
          <cell r="H87" t="str">
            <v>17.50</v>
          </cell>
          <cell r="I87" t="str">
            <v>UNDERPRICED</v>
          </cell>
          <cell r="J87">
            <v>3.3506149981980742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0.11821944382871452</v>
          </cell>
          <cell r="O87">
            <v>19.568840267002503</v>
          </cell>
          <cell r="P87">
            <v>0.23643888765742926</v>
          </cell>
          <cell r="Q87">
            <v>21.63768053400501</v>
          </cell>
          <cell r="R87">
            <v>0.47287777531485853</v>
          </cell>
          <cell r="S87">
            <v>25.775361068010024</v>
          </cell>
          <cell r="T87">
            <v>0.94575555062971706</v>
          </cell>
          <cell r="U87">
            <v>34.050722136020049</v>
          </cell>
          <cell r="V87">
            <v>2.3643888765742926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0.12192353324642373</v>
          </cell>
          <cell r="H90" t="str">
            <v>3.80</v>
          </cell>
          <cell r="I90" t="str">
            <v>UNDERPRICED</v>
          </cell>
          <cell r="J90">
            <v>-5.1866181063567725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9.8339869961723059E-2</v>
          </cell>
          <cell r="O90">
            <v>4.1736915058545474</v>
          </cell>
          <cell r="P90">
            <v>0.19667973992344612</v>
          </cell>
          <cell r="Q90">
            <v>4.547383011709095</v>
          </cell>
          <cell r="R90">
            <v>0.39335947984689201</v>
          </cell>
          <cell r="S90">
            <v>5.2947660234181892</v>
          </cell>
          <cell r="T90">
            <v>0.78671895969378403</v>
          </cell>
          <cell r="U90">
            <v>6.7895320468363787</v>
          </cell>
          <cell r="V90">
            <v>1.9667973992344598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-2.7147158489625522E-2</v>
          </cell>
          <cell r="H91" t="str">
            <v>525.00</v>
          </cell>
          <cell r="I91" t="str">
            <v>FAIRLY PRICED</v>
          </cell>
          <cell r="J91">
            <v>9.4859429590928084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2.9649250160707519E-2</v>
          </cell>
          <cell r="O91">
            <v>540.56585633437146</v>
          </cell>
          <cell r="P91">
            <v>5.9298500321415037E-2</v>
          </cell>
          <cell r="Q91">
            <v>556.13171266874292</v>
          </cell>
          <cell r="R91">
            <v>0.1185970006428303</v>
          </cell>
          <cell r="S91">
            <v>587.26342533748596</v>
          </cell>
          <cell r="T91">
            <v>0.23719400128566059</v>
          </cell>
          <cell r="U91">
            <v>649.5268506749718</v>
          </cell>
          <cell r="V91">
            <v>0.59298500321415126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-2.0235163787281983E-2</v>
          </cell>
          <cell r="H92" t="str">
            <v>127.50</v>
          </cell>
          <cell r="I92" t="str">
            <v>FAIRLY PRICED</v>
          </cell>
          <cell r="J92">
            <v>4.2335236665351799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3.2834243767673632E-2</v>
          </cell>
          <cell r="O92">
            <v>131.68636608037838</v>
          </cell>
          <cell r="P92">
            <v>6.5668487535347042E-2</v>
          </cell>
          <cell r="Q92">
            <v>135.87273216075675</v>
          </cell>
          <cell r="R92">
            <v>0.13133697507069408</v>
          </cell>
          <cell r="S92">
            <v>144.24546432151351</v>
          </cell>
          <cell r="T92">
            <v>0.26267395014138839</v>
          </cell>
          <cell r="U92">
            <v>160.99092864302702</v>
          </cell>
          <cell r="V92">
            <v>0.65668487535347086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0.4760390613630946</v>
          </cell>
          <cell r="H97" t="str">
            <v>5.00</v>
          </cell>
          <cell r="I97" t="str">
            <v>UNDERPRICED</v>
          </cell>
          <cell r="J97">
            <v>2.297272285253277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0.26151356174661</v>
          </cell>
          <cell r="O97">
            <v>6.30756780873305</v>
          </cell>
          <cell r="P97">
            <v>0.52302712349322023</v>
          </cell>
          <cell r="Q97">
            <v>7.6151356174661009</v>
          </cell>
          <cell r="R97">
            <v>1.0460542469864405</v>
          </cell>
          <cell r="S97">
            <v>10.230271234932202</v>
          </cell>
          <cell r="T97">
            <v>2.0921084939728809</v>
          </cell>
          <cell r="U97">
            <v>15.460542469864404</v>
          </cell>
          <cell r="V97">
            <v>5.2302712349322018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-0.16840335560706746</v>
          </cell>
          <cell r="H99" t="str">
            <v>125.00</v>
          </cell>
          <cell r="I99" t="str">
            <v>OVERPRICED</v>
          </cell>
          <cell r="J99">
            <v>21.748186857567415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-3.5440511064201652E-2</v>
          </cell>
          <cell r="O99">
            <v>120.56993611697479</v>
          </cell>
          <cell r="P99">
            <v>-7.0881022128403304E-2</v>
          </cell>
          <cell r="Q99">
            <v>116.13987223394959</v>
          </cell>
          <cell r="R99">
            <v>-0.14176204425680661</v>
          </cell>
          <cell r="S99">
            <v>107.27974446789918</v>
          </cell>
          <cell r="T99">
            <v>-0.28352408851361321</v>
          </cell>
          <cell r="U99">
            <v>89.559488935798342</v>
          </cell>
          <cell r="V99">
            <v>-0.70881022128403304</v>
          </cell>
          <cell r="W99">
            <v>36.398722339495876</v>
          </cell>
        </row>
        <row r="100">
          <cell r="I100">
            <v>25</v>
          </cell>
        </row>
        <row r="101">
          <cell r="I101">
            <v>28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1380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4163.3999999999996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232852.5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222570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199245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34254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46641.700000000004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846112.5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64489.600000000006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193230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23913.4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580900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 t="e">
            <v>#N/A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118680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163593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2975400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40650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16848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23892.000000000004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60885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7692.0999999999995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35775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1030458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2787.2000000000003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4650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4296.6000000000004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2562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2345.6999999999998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11616.000000000002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 t="e">
            <v>#N/A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4816.8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22750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47234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308931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43288.799999999996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2021.25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2544314.1437499998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25/07/2019 14:40:09.009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25/07/2019 14:40:09.009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0.46</v>
      </c>
      <c r="C6" s="21">
        <f>IFERROR(VLOOKUP(A6,'[1]Business Score'!$A:$O,15,FALSE),"")</f>
        <v>-0.20677033333333339</v>
      </c>
      <c r="D6" s="21">
        <f>IFERROR(B6/VLOOKUP(A6,'[1]Business Score'!$A:$Q,17,FALSE),"")</f>
        <v>0.47046755555555564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-2.2246905181433179</v>
      </c>
      <c r="L6" s="21">
        <f t="shared" ref="L6:L8" si="3">IFERROR(B6/E6,"")</f>
        <v>-12.981678035334429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-0.67011868340587422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55.80</v>
      </c>
      <c r="C7" s="21">
        <f>IFERROR(VLOOKUP(A7,'[1]Business Score'!$A:$O,15,FALSE),"")</f>
        <v>8.9126322189724441</v>
      </c>
      <c r="D7" s="21">
        <f>IFERROR(B7/VLOOKUP(A7,'[1]Business Score'!$A:$Q,17,FALSE),"")</f>
        <v>30.94742166451762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6.2607766851657765</v>
      </c>
      <c r="L7" s="21">
        <f t="shared" si="3"/>
        <v>8.3315109355121777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5.3799283154121864E-2</v>
      </c>
      <c r="P7" s="25">
        <f>VLOOKUP(A7,'[1]Valuation Sheet'!$B:$W,21,FALSE)</f>
        <v>-2.8277853365201056E-2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2.57</v>
      </c>
      <c r="C10" s="21">
        <f>IFERROR(VLOOKUP(A10,'[1]Business Score'!$A:$O,15,FALSE),"")</f>
        <v>0.31064012345679054</v>
      </c>
      <c r="D10" s="21">
        <f>IFERROR(B10/VLOOKUP(A10,'[1]Business Score'!$A:$Q,17,FALSE),"")</f>
        <v>4.2690488048332016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8.2732390503877777</v>
      </c>
      <c r="L10" s="21">
        <f t="shared" ref="L10" si="5">IFERROR(B10/E10,"")</f>
        <v>5.3629423701488781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9.7237354085603106E-2</v>
      </c>
      <c r="P10" s="25">
        <f>VLOOKUP(A10,'[1]Valuation Sheet'!$B:$W,21,FALSE)</f>
        <v>0.94999534826549636</v>
      </c>
      <c r="Q10" s="26">
        <f>P10/5</f>
        <v>0.18999906965309926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6.55</v>
      </c>
      <c r="C12" s="21">
        <f>IFERROR(VLOOKUP(A12,'[1]Business Score'!$A:$O,15,FALSE),"")</f>
        <v>2.6717605344585071</v>
      </c>
      <c r="D12" s="21">
        <f>IFERROR(B12/VLOOKUP(A12,'[1]Business Score'!$A:$Q,17,FALSE),"")</f>
        <v>16.340499449962135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2.4515670156522864</v>
      </c>
      <c r="L12" s="21">
        <f t="shared" ref="L12" si="7">IFERROR(B12/E12,"")</f>
        <v>2.3331959777551408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7.4064122137404598E-2</v>
      </c>
      <c r="P12" s="25">
        <f>VLOOKUP(A12,'[1]Valuation Sheet'!$B:$W,21,FALSE)</f>
        <v>2.8016949091411973</v>
      </c>
      <c r="Q12" s="26">
        <f>P12/5</f>
        <v>0.56033898182823949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26.691185887585927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2.1784522250119065</v>
      </c>
      <c r="L13" s="21">
        <f t="shared" ref="L13:L23" si="10">IFERROR(B13/E13,"")</f>
        <v>4.4119669245867872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1.6161250483974587</v>
      </c>
      <c r="Q13" s="26">
        <f>P13/5</f>
        <v>0.32322500967949175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5.55</v>
      </c>
      <c r="C14" s="21">
        <f>IFERROR(VLOOKUP(A14,'[1]Business Score'!$A:$O,15,FALSE),"")</f>
        <v>1.6641782729805015</v>
      </c>
      <c r="D14" s="21">
        <f>IFERROR(B14/VLOOKUP(A14,'[1]Business Score'!$A:$Q,17,FALSE),"")</f>
        <v>14.519638376019918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3.3349792447777178</v>
      </c>
      <c r="L14" s="21">
        <f t="shared" si="10"/>
        <v>3.2479433561207895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4.4767567567567564E-2</v>
      </c>
      <c r="P14" s="25">
        <f>VLOOKUP(A14,'[1]Valuation Sheet'!$B:$W,21,FALSE)</f>
        <v>2.3238392876557641</v>
      </c>
      <c r="Q14" s="26">
        <f>P14/5</f>
        <v>0.46476785753115279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1.73</v>
      </c>
      <c r="C15" s="21">
        <f>IFERROR(VLOOKUP(A15,'[1]Business Score'!$A:$O,15,FALSE),"")</f>
        <v>0.75613777777777902</v>
      </c>
      <c r="D15" s="21">
        <f>IFERROR(B15/VLOOKUP(A15,'[1]Business Score'!$A:$Q,17,FALSE),"")</f>
        <v>10.263039003156564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2.2879428205324093</v>
      </c>
      <c r="L15" s="21">
        <f t="shared" si="10"/>
        <v>2.3278783198312922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5.7823699421965309E-2</v>
      </c>
      <c r="P15" s="25">
        <f>VLOOKUP(A15,'[1]Valuation Sheet'!$B:$W,21,FALSE)</f>
        <v>4.8239044535948166</v>
      </c>
      <c r="Q15" s="26">
        <f>P15/5</f>
        <v>0.96478089071896334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1.61</v>
      </c>
      <c r="C16" s="21">
        <f>IFERROR(VLOOKUP(A16,'[1]Business Score'!$A:$O,15,FALSE),"")</f>
        <v>0.79137038315498787</v>
      </c>
      <c r="D16" s="21">
        <f>IFERROR(B16/VLOOKUP(A16,'[1]Business Score'!$A:$Q,17,FALSE),"")</f>
        <v>7.0159851884394513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2.034445607607084</v>
      </c>
      <c r="L16" s="21">
        <f t="shared" si="10"/>
        <v>2.3481697071835743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6.8618012422360236E-2</v>
      </c>
      <c r="P16" s="25">
        <f>VLOOKUP(A16,'[1]Valuation Sheet'!$B:$W,21,FALSE)</f>
        <v>3.9220703977931866</v>
      </c>
      <c r="Q16" s="26">
        <f>P16/5</f>
        <v>0.78441407955863729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28.75</v>
      </c>
      <c r="C17" s="21">
        <f>IFERROR(VLOOKUP(A17,'[1]Business Score'!$A:$O,15,FALSE),"")</f>
        <v>6.2738564050288845</v>
      </c>
      <c r="D17" s="21">
        <f>IFERROR(B17/VLOOKUP(A17,'[1]Business Score'!$A:$Q,17,FALSE),"")</f>
        <v>17.967328189998966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4.5825084515729584</v>
      </c>
      <c r="L17" s="21">
        <f t="shared" si="10"/>
        <v>5.3807802064059791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9.5217391304347823E-2</v>
      </c>
      <c r="P17" s="25">
        <f>VLOOKUP(A17,'[1]Valuation Sheet'!$B:$W,21,FALSE)</f>
        <v>0.34248694210204245</v>
      </c>
      <c r="Q17" s="26">
        <f>P17/5</f>
        <v>6.8497388420408492E-2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2.24</v>
      </c>
      <c r="C19" s="21">
        <f>IFERROR(VLOOKUP(A19,'[1]Business Score'!$A:$O,15,FALSE),"")</f>
        <v>0.3201806182702327</v>
      </c>
      <c r="D19" s="21">
        <f>IFERROR(B19/VLOOKUP(A19,'[1]Business Score'!$A:$Q,17,FALSE),"")</f>
        <v>3.251841362296382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6.9960512041657639</v>
      </c>
      <c r="L19" s="21">
        <f t="shared" si="10"/>
        <v>5.7669643292047299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8.8928571428571416E-3</v>
      </c>
      <c r="P19" s="25">
        <f>VLOOKUP(A19,'[1]Valuation Sheet'!$B:$W,21,FALSE)</f>
        <v>0.8830780784462271</v>
      </c>
      <c r="Q19" s="26">
        <f>P19/5</f>
        <v>0.17661561568924541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5.65</v>
      </c>
      <c r="C20" s="21">
        <f>IFERROR(VLOOKUP(A20,'[1]Business Score'!$A:$O,15,FALSE),"")</f>
        <v>2.2984502923976606</v>
      </c>
      <c r="D20" s="21">
        <f>IFERROR(B20/VLOOKUP(A20,'[1]Business Score'!$A:$Q,17,FALSE),"")</f>
        <v>13.955158484446411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2.4581780248578373</v>
      </c>
      <c r="L20" s="21">
        <f t="shared" si="10"/>
        <v>2.2454552496390177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0.15047787610619467</v>
      </c>
      <c r="P20" s="25">
        <f>VLOOKUP(A20,'[1]Valuation Sheet'!$B:$W,21,FALSE)</f>
        <v>2.9694480972671959</v>
      </c>
      <c r="Q20" s="26">
        <f>P20/5</f>
        <v>0.59388961945343921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0.62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1.3633770797683864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7.1889320016510263</v>
      </c>
      <c r="L22" s="21">
        <f t="shared" si="10"/>
        <v>7.1906450231125874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1.1211480834870935</v>
      </c>
      <c r="Q22" s="26">
        <f>P22/5</f>
        <v>0.2242296166974187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18.50</v>
      </c>
      <c r="C23" s="21">
        <f>IFERROR(VLOOKUP(A23,'[1]Business Score'!$A:$O,15,FALSE),"")</f>
        <v>6.16</v>
      </c>
      <c r="D23" s="21">
        <f>IFERROR(B23/VLOOKUP(A23,'[1]Business Score'!$A:$Q,17,FALSE),"")</f>
        <v>26.120523227637776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3.0032467532467533</v>
      </c>
      <c r="L23" s="21">
        <f t="shared" si="10"/>
        <v>3.278381035370789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0.15131351351351352</v>
      </c>
      <c r="P23" s="25">
        <f>VLOOKUP(A23,'[1]Valuation Sheet'!$B:$W,21,FALSE)</f>
        <v>1.4660161105984986</v>
      </c>
      <c r="Q23" s="26">
        <f>P23/5</f>
        <v>0.29320322211969974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/>
      </c>
      <c r="C25" s="21">
        <f>IFERROR(VLOOKUP(A25,'[1]Business Score'!$A:$O,15,FALSE),"")</f>
        <v>-3.1274968071519853E-2</v>
      </c>
      <c r="D25" s="21" t="str">
        <f>IFERROR(B25/VLOOKUP(A25,'[1]Business Score'!$A:$Q,17,FALSE),"")</f>
        <v/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FAIRLY PRICED</v>
      </c>
      <c r="J25" s="34" t="e">
        <f t="shared" si="1"/>
        <v>#VALUE!</v>
      </c>
      <c r="K25" s="7" t="str">
        <f t="shared" ref="K25" si="11">IFERROR(B25/C25,"")</f>
        <v/>
      </c>
      <c r="L25" s="21" t="str">
        <f t="shared" ref="L25" si="12">IFERROR(B25/E25,"")</f>
        <v/>
      </c>
      <c r="M25" s="21">
        <f>VLOOKUP(A25,'[1]Business Score'!$A:$BU,73,)</f>
        <v>87.454589192052069</v>
      </c>
      <c r="N25" s="21" t="str">
        <f>IFERROR(B25/D25,"")</f>
        <v/>
      </c>
      <c r="O25" s="8" t="str">
        <f>IFERROR(R25/B25,"")</f>
        <v/>
      </c>
      <c r="P25" s="25" t="e">
        <f>VLOOKUP(A25,'[1]Valuation Sheet'!$B:$W,21,FALSE)</f>
        <v>#N/A</v>
      </c>
      <c r="Q25" s="26" t="e">
        <f>P25/5</f>
        <v>#N/A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13.80</v>
      </c>
      <c r="C27" s="21">
        <f>IFERROR(VLOOKUP(A27,'[1]Business Score'!$A:$O,15,FALSE),"")</f>
        <v>0.12027406976744236</v>
      </c>
      <c r="D27" s="21">
        <f>IFERROR(B27/VLOOKUP(A27,'[1]Business Score'!$A:$Q,17,FALSE),"")</f>
        <v>4.4443584860921117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114.73794830991574</v>
      </c>
      <c r="L27" s="21">
        <f t="shared" si="14"/>
        <v>43.009743601209934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-0.68481049206096534</v>
      </c>
      <c r="Q27" s="26">
        <f>P27/5</f>
        <v>-0.13696209841219306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23.385038101604277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59.80836651763174</v>
      </c>
      <c r="L28" s="21">
        <f t="shared" ref="L28" si="15">IFERROR(B28/E28,"")</f>
        <v>11.252150794844361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4.3089999999999996E-2</v>
      </c>
      <c r="P28" s="25">
        <f>VLOOKUP(A28,'[1]Valuation Sheet'!$B:$W,21,FALSE)</f>
        <v>-0.31148122367437225</v>
      </c>
      <c r="Q28" s="26">
        <f>P28/5</f>
        <v>-6.2296244734874454E-2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12.45</v>
      </c>
      <c r="C30" s="21">
        <f>IFERROR(VLOOKUP(A30,'[1]Business Score'!$A:$O,15,FALSE),"")</f>
        <v>0.43617351598173515</v>
      </c>
      <c r="D30" s="21">
        <f>IFERROR(B30/VLOOKUP(A30,'[1]Business Score'!$A:$Q,17,FALSE),"")</f>
        <v>26.331314786910195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28.543686271225475</v>
      </c>
      <c r="L30" s="21">
        <f t="shared" ref="L30" si="16">IFERROR(B30/E30,"")</f>
        <v>51.247636312474171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0.10040160642570281</v>
      </c>
      <c r="P30" s="25">
        <f>VLOOKUP(A30,'[1]Valuation Sheet'!$B:$W,21,FALSE)</f>
        <v>0.46337422614208901</v>
      </c>
      <c r="Q30" s="26">
        <f>P30/5</f>
        <v>9.2674845228417804E-2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171.00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57.035437119675464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7.6228783705886123</v>
      </c>
      <c r="L31" s="21">
        <f t="shared" ref="L31:L32" si="18">IFERROR(B31/E31,"")</f>
        <v>11.078338096124336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9.3588596491228068E-2</v>
      </c>
      <c r="P31" s="25">
        <f>VLOOKUP(A31,'[1]Valuation Sheet'!$B:$W,21,FALSE)</f>
        <v>-0.32650344065382919</v>
      </c>
      <c r="Q31" s="26">
        <f>P31/5</f>
        <v>-6.5300688130765838E-2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14.40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9.0680621263166845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-16.773122283338019</v>
      </c>
      <c r="L32" s="21">
        <f t="shared" si="18"/>
        <v>17.582503492029787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0.10117187499999999</v>
      </c>
      <c r="P32" s="25">
        <f>VLOOKUP(A32,'[1]Valuation Sheet'!$B:$W,21,FALSE)</f>
        <v>-0.33179931925153172</v>
      </c>
      <c r="Q32" s="26">
        <f>P32/5</f>
        <v>-6.6359863850306344E-2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6.30</v>
      </c>
      <c r="C34" s="21">
        <f>IFERROR(VLOOKUP(A34,'[1]Business Score'!$A:$O,15,FALSE),"")</f>
        <v>1.1058898626733831</v>
      </c>
      <c r="D34" s="21">
        <f>IFERROR(B34/VLOOKUP(A34,'[1]Business Score'!$A:$Q,17,FALSE),"")</f>
        <v>9.9975329514871287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>BUY</v>
      </c>
      <c r="K34" s="7">
        <f>IFERROR(B34/C34,"")</f>
        <v>5.6967698254963217</v>
      </c>
      <c r="L34" s="21">
        <f t="shared" ref="L34" si="20">IFERROR(B34/E34,"")</f>
        <v>5.9170934597095313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8.4464285714285714E-2</v>
      </c>
      <c r="P34" s="25">
        <f>VLOOKUP(A34,'[1]Valuation Sheet'!$B:$W,21,FALSE)</f>
        <v>0.90823916343297362</v>
      </c>
      <c r="Q34" s="26">
        <f>P34/5</f>
        <v>0.18164783268659473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1.00</v>
      </c>
      <c r="C40" s="21">
        <f>IFERROR(VLOOKUP(A40,'[1]Business Score'!$A:$O,15,FALSE),"")</f>
        <v>0.50742118081180831</v>
      </c>
      <c r="D40" s="21">
        <f>IFERROR(B40/VLOOKUP(A40,'[1]Business Score'!$A:$Q,17,FALSE),"")</f>
        <v>2.782275678125202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1.9707494243739081</v>
      </c>
      <c r="L40" s="21">
        <f t="shared" si="26"/>
        <v>5.137379650184994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2.9988000000000001E-2</v>
      </c>
      <c r="P40" s="25">
        <f>VLOOKUP(A40,'[1]Valuation Sheet'!$B:$W,21,FALSE)</f>
        <v>1.7441772781812164</v>
      </c>
      <c r="Q40" s="26">
        <f>P40/5</f>
        <v>0.3488354556362433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5.85</v>
      </c>
      <c r="C41" s="21">
        <f>IFERROR(VLOOKUP(A41,'[1]Business Score'!$A:$O,15,FALSE),"")</f>
        <v>-3.2890173611111093</v>
      </c>
      <c r="D41" s="21">
        <f>IFERROR(B41/VLOOKUP(A41,'[1]Business Score'!$A:$Q,17,FALSE),"")</f>
        <v>27.278202873883931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-1.7786467378280206</v>
      </c>
      <c r="L41" s="21">
        <f t="shared" si="26"/>
        <v>3.2784129921925014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0.11104273504273504</v>
      </c>
      <c r="P41" s="25">
        <f>VLOOKUP(A41,'[1]Valuation Sheet'!$B:$W,21,FALSE)</f>
        <v>3.5157868625779169</v>
      </c>
      <c r="Q41" s="26">
        <f>P41/5</f>
        <v>0.70315737251558341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18.10</v>
      </c>
      <c r="C44" s="21">
        <f>IFERROR(VLOOKUP(A44,'[1]Business Score'!$A:$O,15,FALSE),"")</f>
        <v>4.622587121212125</v>
      </c>
      <c r="D44" s="21">
        <f>IFERROR(B44/VLOOKUP(A44,'[1]Business Score'!$A:$Q,17,FALSE),"")</f>
        <v>26.980800042087544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>BUY</v>
      </c>
      <c r="K44" s="7">
        <f t="shared" ref="K44" si="27">IFERROR(B44/C44,"")</f>
        <v>3.9155562730105684</v>
      </c>
      <c r="L44" s="21">
        <f t="shared" ref="L44" si="28">IFERROR(B44/E44,"")</f>
        <v>5.1684914019780139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0.1110635359116022</v>
      </c>
      <c r="P44" s="25">
        <f>VLOOKUP(A44,'[1]Valuation Sheet'!$B:$W,21,FALSE)</f>
        <v>0.96061918858272577</v>
      </c>
      <c r="Q44" s="26">
        <f>P44/5</f>
        <v>0.19212383771654515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1.50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0.91119852043929228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5.9959799679760186</v>
      </c>
      <c r="L46" s="21">
        <f t="shared" ref="L46" si="30">IFERROR(B46/E46,"")</f>
        <v>7.3154245251068595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0.13332333333333335</v>
      </c>
      <c r="P46" s="25">
        <f>VLOOKUP(A46,'[1]Valuation Sheet'!$B:$W,21,FALSE)</f>
        <v>8.777599230578681E-2</v>
      </c>
      <c r="Q46" s="26">
        <f>P46/5</f>
        <v>1.7555198461157363E-2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11.40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7.3991418144208021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26.038622985475406</v>
      </c>
      <c r="L48" s="21">
        <f t="shared" ref="L48" si="32">IFERROR(B48/E48,"")</f>
        <v>29.847358890415926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1.9973684210526317E-2</v>
      </c>
      <c r="P48" s="25">
        <f>VLOOKUP(A48,'[1]Valuation Sheet'!$B:$W,21,FALSE)</f>
        <v>-0.42050661238384457</v>
      </c>
      <c r="Q48" s="26">
        <f>P48/5</f>
        <v>-8.4101322476768908E-2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17.95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6.3888836666666649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-77.511881556663127</v>
      </c>
      <c r="L49" s="21">
        <f t="shared" ref="L49:L54" si="35">IFERROR(B49/E49,"")</f>
        <v>730.77708789325766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1.1316434540389973E-2</v>
      </c>
      <c r="P49" s="25">
        <f>VLOOKUP(A49,'[1]Valuation Sheet'!$B:$W,21,FALSE)</f>
        <v>-0.75601563013980766</v>
      </c>
      <c r="Q49" s="26">
        <f>P49/5</f>
        <v>-0.15120312602796154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10.60</v>
      </c>
      <c r="C50" s="21">
        <f>IFERROR(VLOOKUP(A50,'[1]Business Score'!$A:$O,15,FALSE),"")</f>
        <v>1.8313723333333347</v>
      </c>
      <c r="D50" s="21">
        <f>IFERROR(B50/VLOOKUP(A50,'[1]Business Score'!$A:$Q,17,FALSE),"")</f>
        <v>8.3213517629629621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5.7880092469818125</v>
      </c>
      <c r="L50" s="21">
        <f t="shared" si="35"/>
        <v>5.2127087281909947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0.11838679245283018</v>
      </c>
      <c r="P50" s="25">
        <f>VLOOKUP(A50,'[1]Valuation Sheet'!$B:$W,21,FALSE)</f>
        <v>0.51741945257711297</v>
      </c>
      <c r="Q50" s="26">
        <f>P50/5</f>
        <v>0.10348389051542259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14.85</v>
      </c>
      <c r="C51" s="21">
        <f>IFERROR(VLOOKUP(A51,'[1]Business Score'!$A:$O,15,FALSE),"")</f>
        <v>2.5676757723577328</v>
      </c>
      <c r="D51" s="21">
        <f>IFERROR(B51/VLOOKUP(A51,'[1]Business Score'!$A:$Q,17,FALSE),"")</f>
        <v>39.211769861498261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5.7834404794668419</v>
      </c>
      <c r="L51" s="21">
        <f t="shared" si="35"/>
        <v>4.997304438968353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6.7377777777777773E-2</v>
      </c>
      <c r="P51" s="25">
        <f>VLOOKUP(A51,'[1]Valuation Sheet'!$B:$W,21,FALSE)</f>
        <v>1.6684254522782935</v>
      </c>
      <c r="Q51" s="26">
        <f>P51/5</f>
        <v>0.33368509045565869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0.97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7.14286858974359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40.343181818181819</v>
      </c>
      <c r="L52" s="21">
        <f t="shared" si="35"/>
        <v>4.7730843494739679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6.1872164948453601E-2</v>
      </c>
      <c r="P52" s="25">
        <f>VLOOKUP(A52,'[1]Valuation Sheet'!$B:$W,21,FALSE)</f>
        <v>4.9304114122417637</v>
      </c>
      <c r="Q52" s="26">
        <f>P52/5</f>
        <v>0.98608228244835272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13.50</v>
      </c>
      <c r="C53" s="21">
        <f>IFERROR(VLOOKUP(A53,'[1]Business Score'!$A:$O,15,FALSE),"")</f>
        <v>1.6680064150943392</v>
      </c>
      <c r="D53" s="21">
        <f>IFERROR(B53/VLOOKUP(A53,'[1]Business Score'!$A:$Q,17,FALSE),"")</f>
        <v>4.4881056603773581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8.0934940524413186</v>
      </c>
      <c r="L53" s="21">
        <f t="shared" si="35"/>
        <v>9.0215532742752664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7.402962962962964E-2</v>
      </c>
      <c r="P53" s="25">
        <f>VLOOKUP(A53,'[1]Valuation Sheet'!$B:$W,21,FALSE)</f>
        <v>-0.22302869325233143</v>
      </c>
      <c r="Q53" s="26">
        <f>P53/5</f>
        <v>-4.4605738650466284E-2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1,300.00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81.947406742577442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23.95966743509689</v>
      </c>
      <c r="L54" s="21">
        <f t="shared" si="35"/>
        <v>31.475701101034691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4.5055230769230771E-2</v>
      </c>
      <c r="P54" s="25">
        <f>VLOOKUP(A54,'[1]Valuation Sheet'!$B:$W,21,FALSE)</f>
        <v>-0.80021239161396585</v>
      </c>
      <c r="Q54" s="26">
        <f>P54/5</f>
        <v>-0.16004247832279317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8.00</v>
      </c>
      <c r="C57" s="21">
        <f>IFERROR(VLOOKUP(A57,'[1]Business Score'!$A:$O,15,FALSE),"")</f>
        <v>0.39106888888888836</v>
      </c>
      <c r="D57" s="21">
        <f>IFERROR(B57/VLOOKUP(A57,'[1]Business Score'!$A:$Q,17,FALSE),"")</f>
        <v>6.8714666666666666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20.456753854109277</v>
      </c>
      <c r="L57" s="21">
        <f t="shared" ref="L57:L59" si="39">IFERROR(B57/E57,"")</f>
        <v>5.5636959968308952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0.93744000000000005</v>
      </c>
      <c r="P57" s="25">
        <f>VLOOKUP(A57,'[1]Valuation Sheet'!$B:$W,21,FALSE)</f>
        <v>0.49574921135887995</v>
      </c>
      <c r="Q57" s="26">
        <f>P57/5</f>
        <v>9.9149842271775993E-2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1.34</v>
      </c>
      <c r="C61" s="21">
        <f>IFERROR(VLOOKUP(A61,'[1]Business Score'!$A:$O,15,FALSE),"")</f>
        <v>0.53142259615384602</v>
      </c>
      <c r="D61" s="21">
        <f>IFERROR(B61/VLOOKUP(A61,'[1]Business Score'!$A:$Q,17,FALSE),"")</f>
        <v>8.1411036354056918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2.5215337279562577</v>
      </c>
      <c r="L61" s="21">
        <f t="shared" ref="L61" si="41">IFERROR(B61/E61,"")</f>
        <v>3.4022877445422428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4.9046782379221403</v>
      </c>
      <c r="Q61" s="26">
        <f>P61/5</f>
        <v>0.98093564758442808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3.72</v>
      </c>
      <c r="C65" s="21">
        <f>IFERROR(VLOOKUP(A65,'[1]Business Score'!$A:$O,15,FALSE),"")</f>
        <v>0.48153839999999865</v>
      </c>
      <c r="D65" s="21">
        <f>IFERROR(B65/VLOOKUP(A65,'[1]Business Score'!$A:$Q,17,FALSE),"")</f>
        <v>3.1229556843243249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7.725240603864636</v>
      </c>
      <c r="L65" s="21">
        <f t="shared" si="45"/>
        <v>15.390009950909935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5.6028225806451608E-2</v>
      </c>
      <c r="P65" s="25">
        <f>VLOOKUP(A65,'[1]Valuation Sheet'!$B:$W,21,FALSE)</f>
        <v>-0.11567011596611898</v>
      </c>
      <c r="Q65" s="26">
        <f>P65/5</f>
        <v>-2.3134023193223795E-2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0.62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2.4076568542568544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1.3633127172714214</v>
      </c>
      <c r="L67" s="21">
        <f t="shared" ref="L67" si="47">IFERROR(B67/E67,"")</f>
        <v>0.91580490690019023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8.0685483870967745E-2</v>
      </c>
      <c r="P67" s="25">
        <f>VLOOKUP(A67,'[1]Valuation Sheet'!$B:$W,21,FALSE)</f>
        <v>6.401336859902111</v>
      </c>
      <c r="Q67" s="26">
        <f>P67/5</f>
        <v>1.2802673719804223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0.35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1.1748565372870456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3.5482405601843698</v>
      </c>
      <c r="L68" s="21">
        <f t="shared" ref="L68:L77" si="50">IFERROR(B68/E68,"")</f>
        <v>3.317573198903931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0.11425714285714286</v>
      </c>
      <c r="P68" s="25">
        <f>VLOOKUP(A68,'[1]Valuation Sheet'!$B:$W,21,FALSE)</f>
        <v>2.137538905119011</v>
      </c>
      <c r="Q68" s="26">
        <f>P68/5</f>
        <v>0.42750778102380221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0.47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1.4968697674418605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7.6670940916713102</v>
      </c>
      <c r="L69" s="21">
        <f t="shared" si="50"/>
        <v>3.8125523717708107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8.5072340425531912E-2</v>
      </c>
      <c r="P69" s="25">
        <f>VLOOKUP(A69,'[1]Valuation Sheet'!$B:$W,21,FALSE)</f>
        <v>1.9038720407469172</v>
      </c>
      <c r="Q69" s="26">
        <f>P69/5</f>
        <v>0.38077440814938346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0.21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0.80884526857654426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2.6404796246572286</v>
      </c>
      <c r="L72" s="21">
        <f t="shared" si="50"/>
        <v>1.3287401845202744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9.5200000000000007E-2</v>
      </c>
      <c r="P72" s="25">
        <f>VLOOKUP(A72,'[1]Valuation Sheet'!$B:$W,21,FALSE)</f>
        <v>4.5970791416620038</v>
      </c>
      <c r="Q72" s="26">
        <f>P72/5</f>
        <v>0.91941582833240076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2.20</v>
      </c>
      <c r="C73" s="21">
        <f>IFERROR(VLOOKUP(A73,'[1]Business Score'!$A:$O,15,FALSE),"")</f>
        <v>0.38573939393939388</v>
      </c>
      <c r="D73" s="21">
        <f>IFERROR(B73/VLOOKUP(A73,'[1]Business Score'!$A:$Q,17,FALSE),"")</f>
        <v>2.6596005608974358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5.703332443005956</v>
      </c>
      <c r="L73" s="21">
        <f t="shared" si="50"/>
        <v>6.1298301974692695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4.369772727272727E-2</v>
      </c>
      <c r="P73" s="25">
        <f>VLOOKUP(A73,'[1]Valuation Sheet'!$B:$W,21,FALSE)</f>
        <v>0.38716769782958793</v>
      </c>
      <c r="Q73" s="26">
        <f>P73/5</f>
        <v>7.7433539565917586E-2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/>
      </c>
      <c r="C74" s="21">
        <f>IFERROR(VLOOKUP(A74,'[1]Business Score'!$A:$O,15,FALSE),"")</f>
        <v>7.8772304832713733E-2</v>
      </c>
      <c r="D74" s="21" t="str">
        <f>IFERROR(B74/VLOOKUP(A74,'[1]Business Score'!$A:$Q,17,FALSE),"")</f>
        <v/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FAIRLY PRICED</v>
      </c>
      <c r="J74" s="32" t="e">
        <f t="shared" si="52"/>
        <v>#VALUE!</v>
      </c>
      <c r="K74" s="7" t="str">
        <f t="shared" si="49"/>
        <v/>
      </c>
      <c r="L74" s="21" t="str">
        <f t="shared" si="50"/>
        <v/>
      </c>
      <c r="M74" s="21">
        <f>VLOOKUP(A74,'[1]Business Score'!$A:$BU,73,)</f>
        <v>42.846336172504337</v>
      </c>
      <c r="N74" s="21" t="str">
        <f t="shared" si="48"/>
        <v/>
      </c>
      <c r="O74" s="8" t="str">
        <f>IFERROR(R74/B74,"")</f>
        <v/>
      </c>
      <c r="P74" s="25" t="e">
        <f>VLOOKUP(A74,'[1]Valuation Sheet'!$B:$W,21,FALSE)</f>
        <v>#N/A</v>
      </c>
      <c r="Q74" s="26" t="e">
        <f>P74/5</f>
        <v>#N/A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0.21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0.70148790058862009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5.0877886101395724</v>
      </c>
      <c r="L76" s="21">
        <f t="shared" si="50"/>
        <v>4.6553445824708737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1.8237774142693586</v>
      </c>
      <c r="Q76" s="26">
        <f t="shared" si="53"/>
        <v>0.36475548285387172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0.36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1.3135563527653213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13.715574386660183</v>
      </c>
      <c r="L77" s="21">
        <f t="shared" si="50"/>
        <v>4.645182208173674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1.9007678650568747</v>
      </c>
      <c r="Q77" s="26">
        <f t="shared" si="53"/>
        <v>0.38015357301137492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20.25</v>
      </c>
      <c r="C79" s="21">
        <f>IFERROR(VLOOKUP(A79,'[1]Business Score'!$A:$O,15,FALSE),"")</f>
        <v>3.050119845329883</v>
      </c>
      <c r="D79" s="21">
        <f>IFERROR(B79/VLOOKUP(A79,'[1]Business Score'!$A:$Q,17,FALSE),"")</f>
        <v>26.071771741479935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6.6390833891347896</v>
      </c>
      <c r="L79" s="21">
        <f t="shared" ref="L79" si="55">IFERROR(B79/E79,"")</f>
        <v>5.6399382176057289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9.8765432098765427E-2</v>
      </c>
      <c r="P79" s="25">
        <f>VLOOKUP(A79,'[1]Valuation Sheet'!$B:$W,21,FALSE)</f>
        <v>0.74915611762790735</v>
      </c>
      <c r="Q79" s="26">
        <f t="shared" si="53"/>
        <v>0.14983122352558148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3.35</v>
      </c>
      <c r="C80" s="21">
        <f>IFERROR(VLOOKUP(A80,'[1]Business Score'!$A:$O,15,FALSE),"")</f>
        <v>0.77615076923076631</v>
      </c>
      <c r="D80" s="21">
        <f>IFERROR(B80/VLOOKUP(A80,'[1]Business Score'!$A:$Q,17,FALSE),"")</f>
        <v>9.9068653846153847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4.3161717192139673</v>
      </c>
      <c r="L80" s="21">
        <f t="shared" ref="L80:L86" si="58">IFERROR(B80/E80,"")</f>
        <v>2.3683126641177799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0.11935522388059701</v>
      </c>
      <c r="P80" s="25">
        <f>VLOOKUP(A80,'[1]Valuation Sheet'!$B:$W,21,FALSE)</f>
        <v>3.0925808054273487</v>
      </c>
      <c r="Q80" s="26">
        <f t="shared" si="53"/>
        <v>0.6185161610854697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17.50</v>
      </c>
      <c r="C81" s="21">
        <f>IFERROR(VLOOKUP(A81,'[1]Business Score'!$A:$O,15,FALSE),"")</f>
        <v>0.27805461538462334</v>
      </c>
      <c r="D81" s="21">
        <f>IFERROR(B81/VLOOKUP(A81,'[1]Business Score'!$A:$Q,17,FALSE),"")</f>
        <v>42.467941114716552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>BUY</v>
      </c>
      <c r="K81" s="7">
        <f t="shared" si="57"/>
        <v>62.937275742727216</v>
      </c>
      <c r="L81" s="21">
        <f t="shared" si="58"/>
        <v>3.3506149981980742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2.3643888765742926</v>
      </c>
      <c r="Q81" s="26">
        <f t="shared" si="53"/>
        <v>0.47287777531485853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3.80</v>
      </c>
      <c r="C84" s="21">
        <f>IFERROR(VLOOKUP(A84,'[1]Business Score'!$A:$O,15,FALSE),"")</f>
        <v>2.316793483507642</v>
      </c>
      <c r="D84" s="21">
        <f>IFERROR(B84/VLOOKUP(A84,'[1]Business Score'!$A:$Q,17,FALSE),"")</f>
        <v>21.179475096540624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1.6401979835711435</v>
      </c>
      <c r="L84" s="21">
        <f t="shared" si="58"/>
        <v>-5.1866181063567725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1.9667973992344598</v>
      </c>
      <c r="Q84" s="26">
        <f t="shared" si="53"/>
        <v>0.39335947984689196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525.00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913.51284752905974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6.8854837631221173</v>
      </c>
      <c r="L85" s="21">
        <f t="shared" si="58"/>
        <v>9.4859429590928084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3.4466666666666666E-2</v>
      </c>
      <c r="P85" s="25">
        <f>VLOOKUP(A85,'[1]Valuation Sheet'!$B:$W,21,FALSE)</f>
        <v>0.59298500321415126</v>
      </c>
      <c r="Q85" s="26">
        <f t="shared" si="53"/>
        <v>0.11859700064283026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127.50</v>
      </c>
      <c r="C86" s="21">
        <f>IFERROR(VLOOKUP(A86,'[1]Business Score'!$A:$O,15,FALSE),"")</f>
        <v>23.447493520264</v>
      </c>
      <c r="D86" s="21">
        <f>IFERROR(B86/VLOOKUP(A86,'[1]Business Score'!$A:$Q,17,FALSE),"")</f>
        <v>88.840456462921168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5.4376814259405091</v>
      </c>
      <c r="L86" s="21">
        <f t="shared" si="58"/>
        <v>4.2335236665351799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0.13328000000000001</v>
      </c>
      <c r="P86" s="25">
        <f>VLOOKUP(A86,'[1]Valuation Sheet'!$B:$W,21,FALSE)</f>
        <v>0.65668487535347086</v>
      </c>
      <c r="Q86" s="26">
        <f t="shared" si="53"/>
        <v>0.13133697507069417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5.9451635335295876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3.743957649305</v>
      </c>
      <c r="L89" s="21">
        <f t="shared" ref="L89" si="64">IFERROR(B89/E89,"")</f>
        <v>3.7788301328938174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8.3333333333333329E-2</v>
      </c>
      <c r="P89" s="25">
        <f>VLOOKUP(A89,'[1]Valuation Sheet'!$B:$W,21,FALSE)</f>
        <v>2.5360828079372149</v>
      </c>
      <c r="Q89" s="26">
        <f t="shared" si="53"/>
        <v>0.50721656158744299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5.00</v>
      </c>
      <c r="C91" s="17">
        <f>IFERROR(VLOOKUP(A91,'[1]Business Score'!$A:$O,15,FALSE),"")</f>
        <v>2.9629288806431671</v>
      </c>
      <c r="D91" s="17">
        <f>IFERROR(B91/VLOOKUP(A91,'[1]Business Score'!$A:$Q,17,FALSE),"")</f>
        <v>33.244029439947809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1.6875194111694787</v>
      </c>
      <c r="L91" s="17">
        <f t="shared" ref="L91" si="68">IFERROR(B91/E91,"")</f>
        <v>2.297272285253277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5.2302712349322018</v>
      </c>
      <c r="Q91" s="23">
        <f t="shared" si="53"/>
        <v>1.0460542469864405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2019-08-14T13:34:45Z</dcterms:modified>
</cp:coreProperties>
</file>