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5494CCE4-09BF-44EE-92DE-397699CE5845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<sst xmlns="http://schemas.openxmlformats.org/spreadsheetml/2006/main" count="108" uniqueCount="108">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</sst>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-9.4559626195171692E-2</v>
          </cell>
          <cell r="H6" t="str">
            <v>55.80</v>
          </cell>
          <cell r="I6" t="str">
            <v>OVERPRICED</v>
          </cell>
          <cell r="J6">
            <v>8.3315109355121777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-1.4138926682601971E-3</v>
          </cell>
          <cell r="O6">
            <v>55.721104789111081</v>
          </cell>
          <cell r="P6">
            <v>-2.8277853365200611E-3</v>
          </cell>
          <cell r="Q6">
            <v>55.642209578222179</v>
          </cell>
          <cell r="R6">
            <v>-5.6555706730402333E-3</v>
          </cell>
          <cell r="S6">
            <v>55.484419156444353</v>
          </cell>
          <cell r="T6">
            <v>-1.1311141346080467E-2</v>
          </cell>
          <cell r="U6">
            <v>55.16883831288871</v>
          </cell>
          <cell r="V6">
            <v>-2.8277853365201056E-2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1.1591594521992299E-2</v>
          </cell>
          <cell r="H10" t="str">
            <v>2.57</v>
          </cell>
          <cell r="I10" t="str">
            <v>FAIRLY PRICED</v>
          </cell>
          <cell r="J10">
            <v>5.3629423701488781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4.7499767413274885E-2</v>
          </cell>
          <cell r="O10">
            <v>2.6920744022521164</v>
          </cell>
          <cell r="P10">
            <v>9.4999534826549548E-2</v>
          </cell>
          <cell r="Q10">
            <v>2.814148804504232</v>
          </cell>
          <cell r="R10">
            <v>0.18999906965309932</v>
          </cell>
          <cell r="S10">
            <v>3.058297609008465</v>
          </cell>
          <cell r="T10">
            <v>0.37999813930619863</v>
          </cell>
          <cell r="U10">
            <v>3.5465952180169302</v>
          </cell>
          <cell r="V10">
            <v>0.94999534826549636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0.21251723417024521</v>
          </cell>
          <cell r="H12" t="str">
            <v>6.55</v>
          </cell>
          <cell r="I12" t="str">
            <v>UNDERPRICED</v>
          </cell>
          <cell r="J12">
            <v>2.3331959777551408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0.14008474545705996</v>
          </cell>
          <cell r="O12">
            <v>7.4675550827437425</v>
          </cell>
          <cell r="P12">
            <v>0.28016949091411969</v>
          </cell>
          <cell r="Q12">
            <v>8.3851101654874842</v>
          </cell>
          <cell r="R12">
            <v>0.56033898182823938</v>
          </cell>
          <cell r="S12">
            <v>10.220220330974968</v>
          </cell>
          <cell r="T12">
            <v>1.1206779636564788</v>
          </cell>
          <cell r="U12">
            <v>13.890440661949935</v>
          </cell>
          <cell r="V12">
            <v>2.8016949091411973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8.3872508184042877E-2</v>
          </cell>
          <cell r="H13" t="str">
            <v>9.00</v>
          </cell>
          <cell r="I13" t="str">
            <v>UNDERPRICED</v>
          </cell>
          <cell r="J13">
            <v>4.4119669245867872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8.0806252419872937E-2</v>
          </cell>
          <cell r="O13">
            <v>9.727256271778856</v>
          </cell>
          <cell r="P13">
            <v>0.16161250483974587</v>
          </cell>
          <cell r="Q13">
            <v>10.454512543557712</v>
          </cell>
          <cell r="R13">
            <v>0.32322500967949175</v>
          </cell>
          <cell r="S13">
            <v>11.909025087115426</v>
          </cell>
          <cell r="T13">
            <v>0.6464500193589835</v>
          </cell>
          <cell r="U13">
            <v>14.818050174230851</v>
          </cell>
          <cell r="V13">
            <v>1.6161250483974587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0.15117450612211622</v>
          </cell>
          <cell r="H14" t="str">
            <v>5.70</v>
          </cell>
          <cell r="I14" t="str">
            <v>UNDERPRICED</v>
          </cell>
          <cell r="J14">
            <v>3.3357256089889193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0.11181849163587265</v>
          </cell>
          <cell r="O14">
            <v>6.3373654023244743</v>
          </cell>
          <cell r="P14">
            <v>0.2236369832717453</v>
          </cell>
          <cell r="Q14">
            <v>6.9747308046489485</v>
          </cell>
          <cell r="R14">
            <v>0.44727396654349083</v>
          </cell>
          <cell r="S14">
            <v>8.2494616092978976</v>
          </cell>
          <cell r="T14">
            <v>0.89454793308698166</v>
          </cell>
          <cell r="U14">
            <v>10.798923218595796</v>
          </cell>
          <cell r="V14">
            <v>2.2363698327174539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0.49193945242505188</v>
          </cell>
          <cell r="H15" t="str">
            <v>1.58</v>
          </cell>
          <cell r="I15" t="str">
            <v>UNDERPRICED</v>
          </cell>
          <cell r="J15">
            <v>2.1260391591522785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0.26884033875693158</v>
          </cell>
          <cell r="O15">
            <v>2.0047677352359519</v>
          </cell>
          <cell r="P15">
            <v>0.53768067751386273</v>
          </cell>
          <cell r="Q15">
            <v>2.4295354704719032</v>
          </cell>
          <cell r="R15">
            <v>1.0753613550277255</v>
          </cell>
          <cell r="S15">
            <v>3.2790709409438064</v>
          </cell>
          <cell r="T15">
            <v>2.1507227100554513</v>
          </cell>
          <cell r="U15">
            <v>4.9781418818876135</v>
          </cell>
          <cell r="V15">
            <v>5.3768067751386281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0.347695131565459</v>
          </cell>
          <cell r="H16" t="str">
            <v>1.57</v>
          </cell>
          <cell r="I16" t="str">
            <v>UNDERPRICED</v>
          </cell>
          <cell r="J16">
            <v>2.289830087129324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0.20237367326264444</v>
          </cell>
          <cell r="O16">
            <v>1.8877266670223518</v>
          </cell>
          <cell r="P16">
            <v>0.40474734652528865</v>
          </cell>
          <cell r="Q16">
            <v>2.2054533340447033</v>
          </cell>
          <cell r="R16">
            <v>0.80949469305057731</v>
          </cell>
          <cell r="S16">
            <v>2.8409066680894064</v>
          </cell>
          <cell r="T16">
            <v>1.6189893861011542</v>
          </cell>
          <cell r="U16">
            <v>4.1118133361788125</v>
          </cell>
          <cell r="V16">
            <v>4.0474734652528861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-5.5584184403425788E-2</v>
          </cell>
          <cell r="H17" t="str">
            <v>29.00</v>
          </cell>
          <cell r="I17" t="str">
            <v>OVERPRICED</v>
          </cell>
          <cell r="J17">
            <v>5.427569599505162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1.6545688940402981E-2</v>
          </cell>
          <cell r="O17">
            <v>29.479824979271687</v>
          </cell>
          <cell r="P17">
            <v>3.3091377880805961E-2</v>
          </cell>
          <cell r="Q17">
            <v>29.959649958543373</v>
          </cell>
          <cell r="R17">
            <v>6.6182755761611922E-2</v>
          </cell>
          <cell r="S17">
            <v>30.919299917086747</v>
          </cell>
          <cell r="T17">
            <v>0.13236551152322362</v>
          </cell>
          <cell r="U17">
            <v>32.838599834173486</v>
          </cell>
          <cell r="V17">
            <v>0.33091377880805917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-1.1645973634994223E-2</v>
          </cell>
          <cell r="H19" t="str">
            <v>2.43</v>
          </cell>
          <cell r="I19" t="str">
            <v>FAIRLY PRICED</v>
          </cell>
          <cell r="J19">
            <v>6.2561264821283453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3.679207604361201E-2</v>
          </cell>
          <cell r="O19">
            <v>2.5194047447859775</v>
          </cell>
          <cell r="P19">
            <v>7.3584152087224242E-2</v>
          </cell>
          <cell r="Q19">
            <v>2.6088094895719549</v>
          </cell>
          <cell r="R19">
            <v>0.14716830417444848</v>
          </cell>
          <cell r="S19">
            <v>2.7876189791439101</v>
          </cell>
          <cell r="T19">
            <v>0.29433660834889697</v>
          </cell>
          <cell r="U19">
            <v>3.14523795828782</v>
          </cell>
          <cell r="V19">
            <v>0.73584152087224219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0.2269416811203821</v>
          </cell>
          <cell r="H20" t="str">
            <v>5.70</v>
          </cell>
          <cell r="I20" t="str">
            <v>UNDERPRICED</v>
          </cell>
          <cell r="J20">
            <v>2.265326535034053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0.14673141885578644</v>
          </cell>
          <cell r="O20">
            <v>6.5363690874779827</v>
          </cell>
          <cell r="P20">
            <v>0.29346283771157289</v>
          </cell>
          <cell r="Q20">
            <v>7.3727381749559653</v>
          </cell>
          <cell r="R20">
            <v>0.58692567542314578</v>
          </cell>
          <cell r="S20">
            <v>9.0454763499119313</v>
          </cell>
          <cell r="T20">
            <v>1.1738513508462916</v>
          </cell>
          <cell r="U20">
            <v>12.390952699823861</v>
          </cell>
          <cell r="V20">
            <v>2.9346283771157293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3.0163167107819522E-2</v>
          </cell>
          <cell r="H22" t="str">
            <v>0.62</v>
          </cell>
          <cell r="I22" t="str">
            <v>FAIRLY PRICED</v>
          </cell>
          <cell r="J22">
            <v>7.1906450231125874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5.6057404174354675E-2</v>
          </cell>
          <cell r="O22">
            <v>0.65475559058809985</v>
          </cell>
          <cell r="P22">
            <v>0.11211480834870935</v>
          </cell>
          <cell r="Q22">
            <v>0.68951118117619981</v>
          </cell>
          <cell r="R22">
            <v>0.2242296166974187</v>
          </cell>
          <cell r="S22">
            <v>0.75902236235239962</v>
          </cell>
          <cell r="T22">
            <v>0.4484592333948374</v>
          </cell>
          <cell r="U22">
            <v>0.89804472470479924</v>
          </cell>
          <cell r="V22">
            <v>1.1211480834870935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6.7584372148674146E-2</v>
          </cell>
          <cell r="H23" t="str">
            <v>18.50</v>
          </cell>
          <cell r="I23" t="str">
            <v>UNDERPRICED</v>
          </cell>
          <cell r="J23">
            <v>3.278381035370789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7.3300805529924906E-2</v>
          </cell>
          <cell r="O23">
            <v>19.856064902303611</v>
          </cell>
          <cell r="P23">
            <v>0.14660161105984981</v>
          </cell>
          <cell r="Q23">
            <v>21.212129804607223</v>
          </cell>
          <cell r="R23">
            <v>0.29320322211969962</v>
          </cell>
          <cell r="S23">
            <v>23.924259609214442</v>
          </cell>
          <cell r="T23">
            <v>0.58640644423939947</v>
          </cell>
          <cell r="U23">
            <v>29.348519218428891</v>
          </cell>
          <cell r="V23">
            <v>1.4660161105984986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-0.16579917453611159</v>
          </cell>
          <cell r="H27" t="str">
            <v>13.80</v>
          </cell>
          <cell r="I27" t="str">
            <v>OVERPRICED</v>
          </cell>
          <cell r="J27">
            <v>43.009743601209934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-3.4240524603048272E-2</v>
          </cell>
          <cell r="O27">
            <v>13.327480760477934</v>
          </cell>
          <cell r="P27">
            <v>-6.8481049206096545E-2</v>
          </cell>
          <cell r="Q27">
            <v>12.854961520955868</v>
          </cell>
          <cell r="R27">
            <v>-0.13696209841219309</v>
          </cell>
          <cell r="S27">
            <v>11.909923041911735</v>
          </cell>
          <cell r="T27">
            <v>-0.27392419682438618</v>
          </cell>
          <cell r="U27">
            <v>10.019846083823472</v>
          </cell>
          <cell r="V27">
            <v>-0.68481049206096534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-0.12009590935216456</v>
          </cell>
          <cell r="H28" t="str">
            <v>56.10</v>
          </cell>
          <cell r="I28" t="str">
            <v>OVERPRICED</v>
          </cell>
          <cell r="J28">
            <v>10.520760993179477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-1.3180814100233862E-2</v>
          </cell>
          <cell r="O28">
            <v>55.360556328976884</v>
          </cell>
          <cell r="P28">
            <v>-2.6361628200467613E-2</v>
          </cell>
          <cell r="Q28">
            <v>54.621112657953766</v>
          </cell>
          <cell r="R28">
            <v>-5.2723256400935226E-2</v>
          </cell>
          <cell r="S28">
            <v>53.142225315907538</v>
          </cell>
          <cell r="T28">
            <v>-0.10544651280187045</v>
          </cell>
          <cell r="U28">
            <v>50.184450631815068</v>
          </cell>
          <cell r="V28">
            <v>-0.26361628200467624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-4.2476314823976472E-2</v>
          </cell>
          <cell r="H30" t="str">
            <v>12.55</v>
          </cell>
          <cell r="I30" t="str">
            <v>FAIRLY PRICED</v>
          </cell>
          <cell r="J30">
            <v>51.659263913377579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2.2585693687127595E-2</v>
          </cell>
          <cell r="O30">
            <v>12.833450455773452</v>
          </cell>
          <cell r="P30">
            <v>4.5171387374254968E-2</v>
          </cell>
          <cell r="Q30">
            <v>13.116900911546901</v>
          </cell>
          <cell r="R30">
            <v>9.0342774748510157E-2</v>
          </cell>
          <cell r="S30">
            <v>13.683801823093804</v>
          </cell>
          <cell r="T30">
            <v>0.18068554949702009</v>
          </cell>
          <cell r="U30">
            <v>14.817603646187603</v>
          </cell>
          <cell r="V30">
            <v>0.45171387374255034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-0.12817972238469849</v>
          </cell>
          <cell r="H31" t="str">
            <v>174.00</v>
          </cell>
          <cell r="I31" t="str">
            <v>OVERPRICED</v>
          </cell>
          <cell r="J31">
            <v>11.272694904828272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-1.6905772514886452E-2</v>
          </cell>
          <cell r="O31">
            <v>171.05839558240976</v>
          </cell>
          <cell r="P31">
            <v>-3.3811545029772905E-2</v>
          </cell>
          <cell r="Q31">
            <v>168.11679116481952</v>
          </cell>
          <cell r="R31">
            <v>-6.762309005954581E-2</v>
          </cell>
          <cell r="S31">
            <v>162.23358232963903</v>
          </cell>
          <cell r="T31">
            <v>-0.1352461801190914</v>
          </cell>
          <cell r="U31">
            <v>150.4671646592781</v>
          </cell>
          <cell r="V31">
            <v>-0.3381154502977286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-0.12749436678092058</v>
          </cell>
          <cell r="H32" t="str">
            <v>14.40</v>
          </cell>
          <cell r="I32" t="str">
            <v>OVERPRICED</v>
          </cell>
          <cell r="J32">
            <v>17.582503492029787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-1.6589965962576558E-2</v>
          </cell>
          <cell r="O32">
            <v>14.161104490138898</v>
          </cell>
          <cell r="P32">
            <v>-3.3179931925153117E-2</v>
          </cell>
          <cell r="Q32">
            <v>13.922208980277796</v>
          </cell>
          <cell r="R32">
            <v>-6.6359863850306344E-2</v>
          </cell>
          <cell r="S32">
            <v>13.444417960555588</v>
          </cell>
          <cell r="T32">
            <v>-0.13271972770061269</v>
          </cell>
          <cell r="U32">
            <v>12.488835921111178</v>
          </cell>
          <cell r="V32">
            <v>-0.33179931925153172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7.0606823135465737E-3</v>
          </cell>
          <cell r="H34" t="str">
            <v>6.30</v>
          </cell>
          <cell r="I34" t="str">
            <v>FAIRLY PRICED</v>
          </cell>
          <cell r="J34">
            <v>5.9170934597095313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4.5411958171648781E-2</v>
          </cell>
          <cell r="O34">
            <v>6.586095336481387</v>
          </cell>
          <cell r="P34">
            <v>9.082391634329734E-2</v>
          </cell>
          <cell r="Q34">
            <v>6.8721906729627733</v>
          </cell>
          <cell r="R34">
            <v>0.18164783268659468</v>
          </cell>
          <cell r="S34">
            <v>7.4443813459255459</v>
          </cell>
          <cell r="T34">
            <v>0.36329566537318936</v>
          </cell>
          <cell r="U34">
            <v>8.5887626918510929</v>
          </cell>
          <cell r="V34">
            <v>0.90823916343297362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0</v>
          </cell>
          <cell r="H37" t="e">
            <v>#N/A</v>
          </cell>
          <cell r="I37" t="str">
            <v>FAIRLY PRICED</v>
          </cell>
          <cell r="J37" t="e">
            <v>#N/A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0.10384418161998879</v>
          </cell>
          <cell r="H40" t="str">
            <v>0.98</v>
          </cell>
          <cell r="I40" t="str">
            <v>UNDERPRICED</v>
          </cell>
          <cell r="J40">
            <v>5.0346320571812937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9.0009044805164029E-2</v>
          </cell>
          <cell r="O40">
            <v>1.0682088639090608</v>
          </cell>
          <cell r="P40">
            <v>0.18001808961032828</v>
          </cell>
          <cell r="Q40">
            <v>1.1564177278181218</v>
          </cell>
          <cell r="R40">
            <v>0.36003617922065634</v>
          </cell>
          <cell r="S40">
            <v>1.3328354556362432</v>
          </cell>
          <cell r="T40">
            <v>0.72007235844131268</v>
          </cell>
          <cell r="U40">
            <v>1.6856709112724864</v>
          </cell>
          <cell r="V40">
            <v>1.8001808961032819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0.2858499095605439</v>
          </cell>
          <cell r="H41" t="str">
            <v>5.90</v>
          </cell>
          <cell r="I41" t="str">
            <v>UNDERPRICED</v>
          </cell>
          <cell r="J41">
            <v>3.3064336160573951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0.17387587411932892</v>
          </cell>
          <cell r="O41">
            <v>6.9258676573040407</v>
          </cell>
          <cell r="P41">
            <v>0.34775174823865784</v>
          </cell>
          <cell r="Q41">
            <v>7.951735314608082</v>
          </cell>
          <cell r="R41">
            <v>0.69550349647731569</v>
          </cell>
          <cell r="S41">
            <v>10.003470629216164</v>
          </cell>
          <cell r="T41">
            <v>1.3910069929546314</v>
          </cell>
          <cell r="U41">
            <v>14.106941258432325</v>
          </cell>
          <cell r="V41">
            <v>3.4775174823865784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18.00</v>
          </cell>
          <cell r="I44" t="str">
            <v>FAIRLY PRICED</v>
          </cell>
          <cell r="J44">
            <v>5.1399362008621132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4.8575575870409171E-2</v>
          </cell>
          <cell r="O44">
            <v>18.874360365667364</v>
          </cell>
          <cell r="P44">
            <v>9.7151151740818564E-2</v>
          </cell>
          <cell r="Q44">
            <v>19.748720731334735</v>
          </cell>
          <cell r="R44">
            <v>0.19430230348163713</v>
          </cell>
          <cell r="S44">
            <v>21.497441462669467</v>
          </cell>
          <cell r="T44">
            <v>0.38860460696327426</v>
          </cell>
          <cell r="U44">
            <v>24.994882925338935</v>
          </cell>
          <cell r="V44">
            <v>0.97151151740818564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-8.1174596926179787E-2</v>
          </cell>
          <cell r="H46" t="str">
            <v>1.49</v>
          </cell>
          <cell r="I46" t="str">
            <v>OVERPRICED</v>
          </cell>
          <cell r="J46">
            <v>7.2666550282728135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4.7538251160630374E-3</v>
          </cell>
          <cell r="O46">
            <v>1.4970831994229339</v>
          </cell>
          <cell r="P46">
            <v>9.5076502321262968E-3</v>
          </cell>
          <cell r="Q46">
            <v>1.5041663988458682</v>
          </cell>
          <cell r="R46">
            <v>1.9015300464252372E-2</v>
          </cell>
          <cell r="S46">
            <v>1.518332797691736</v>
          </cell>
          <cell r="T46">
            <v>3.8030600928504743E-2</v>
          </cell>
          <cell r="U46">
            <v>1.546665595383472</v>
          </cell>
          <cell r="V46">
            <v>9.507650232126208E-2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-0.13684288103984441</v>
          </cell>
          <cell r="H48" t="str">
            <v>11.35</v>
          </cell>
          <cell r="I48" t="str">
            <v>OVERPRICED</v>
          </cell>
          <cell r="J48">
            <v>29.716449421598309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-2.0897688903858236E-2</v>
          </cell>
          <cell r="O48">
            <v>11.112811230941208</v>
          </cell>
          <cell r="P48">
            <v>-4.1795377807716583E-2</v>
          </cell>
          <cell r="Q48">
            <v>10.875622461882417</v>
          </cell>
          <cell r="R48">
            <v>-8.3590755615433165E-2</v>
          </cell>
          <cell r="S48">
            <v>10.401244923764834</v>
          </cell>
          <cell r="T48">
            <v>-0.16718151123086622</v>
          </cell>
          <cell r="U48">
            <v>9.4524898475296677</v>
          </cell>
          <cell r="V48">
            <v>-0.41795377807716549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-0.17337724019490236</v>
          </cell>
          <cell r="H49" t="str">
            <v>17.85</v>
          </cell>
          <cell r="I49" t="str">
            <v>OVERPRICED</v>
          </cell>
          <cell r="J49">
            <v>726.70590634510586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-3.7732438546245195E-2</v>
          </cell>
          <cell r="O49">
            <v>17.176475971949525</v>
          </cell>
          <cell r="P49">
            <v>-7.5464877092490501E-2</v>
          </cell>
          <cell r="Q49">
            <v>16.502951943899046</v>
          </cell>
          <cell r="R49">
            <v>-0.15092975418498089</v>
          </cell>
          <cell r="S49">
            <v>15.155903887798093</v>
          </cell>
          <cell r="T49">
            <v>-0.30185950836996178</v>
          </cell>
          <cell r="U49">
            <v>12.461807775596183</v>
          </cell>
          <cell r="V49">
            <v>-0.75464877092490457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-3.8395818850819642E-2</v>
          </cell>
          <cell r="H50" t="str">
            <v>10.80</v>
          </cell>
          <cell r="I50" t="str">
            <v>FAIRLY PRICED</v>
          </cell>
          <cell r="J50">
            <v>5.3110617230625232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2.4465954617210128E-2</v>
          </cell>
          <cell r="O50">
            <v>11.06423230986587</v>
          </cell>
          <cell r="P50">
            <v>4.8931909234420257E-2</v>
          </cell>
          <cell r="Q50">
            <v>11.32846461973174</v>
          </cell>
          <cell r="R50">
            <v>9.7863818468840735E-2</v>
          </cell>
          <cell r="S50">
            <v>11.856929239463481</v>
          </cell>
          <cell r="T50">
            <v>0.19572763693768147</v>
          </cell>
          <cell r="U50">
            <v>12.913858478926961</v>
          </cell>
          <cell r="V50">
            <v>0.48931909234420345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0.44350164117253466</v>
          </cell>
          <cell r="H52" t="str">
            <v>0.97</v>
          </cell>
          <cell r="I52" t="str">
            <v>UNDERPRICED</v>
          </cell>
          <cell r="J52">
            <v>4.7730843494739679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0.2465205706120881</v>
          </cell>
          <cell r="O52">
            <v>1.2091249534937254</v>
          </cell>
          <cell r="P52">
            <v>0.49304114122417642</v>
          </cell>
          <cell r="Q52">
            <v>1.448249906987451</v>
          </cell>
          <cell r="R52">
            <v>0.98608228244835283</v>
          </cell>
          <cell r="S52">
            <v>1.9264998139749021</v>
          </cell>
          <cell r="T52">
            <v>1.9721645648967057</v>
          </cell>
          <cell r="U52">
            <v>2.8829996279498045</v>
          </cell>
          <cell r="V52">
            <v>4.9304114122417637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-0.11569180006567295</v>
          </cell>
          <cell r="H53" t="str">
            <v>13.50</v>
          </cell>
          <cell r="I53" t="str">
            <v>OVERPRICED</v>
          </cell>
          <cell r="J53">
            <v>9.0215532742752664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-1.1151434662616588E-2</v>
          </cell>
          <cell r="O53">
            <v>13.349455632054676</v>
          </cell>
          <cell r="P53">
            <v>-2.2302869325233177E-2</v>
          </cell>
          <cell r="Q53">
            <v>13.198911264109352</v>
          </cell>
          <cell r="R53">
            <v>-4.4605738650466242E-2</v>
          </cell>
          <cell r="S53">
            <v>12.897822528218706</v>
          </cell>
          <cell r="T53">
            <v>-8.9211477300932596E-2</v>
          </cell>
          <cell r="U53">
            <v>12.29564505643741</v>
          </cell>
          <cell r="V53">
            <v>-0.22302869325233143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-0.17876238157863469</v>
          </cell>
          <cell r="H54" t="str">
            <v>1,327.00</v>
          </cell>
          <cell r="I54" t="str">
            <v>OVERPRICED</v>
          </cell>
          <cell r="J54">
            <v>32.129427200825411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-4.021386997355525E-2</v>
          </cell>
          <cell r="O54">
            <v>1273.6361945450922</v>
          </cell>
          <cell r="P54">
            <v>-8.0427739947110499E-2</v>
          </cell>
          <cell r="Q54">
            <v>1220.2723890901843</v>
          </cell>
          <cell r="R54">
            <v>-0.16085547989422089</v>
          </cell>
          <cell r="S54">
            <v>1113.5447781803689</v>
          </cell>
          <cell r="T54">
            <v>-0.32171095978844177</v>
          </cell>
          <cell r="U54">
            <v>900.08955636073779</v>
          </cell>
          <cell r="V54">
            <v>-0.80427739947110433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-4.6108137404051688E-2</v>
          </cell>
          <cell r="H59" t="str">
            <v>2.40</v>
          </cell>
          <cell r="I59" t="str">
            <v>FAIRLY PRICED</v>
          </cell>
          <cell r="J59">
            <v>12.894036828831135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2.0912177980402236E-2</v>
          </cell>
          <cell r="O59">
            <v>2.4501892271529653</v>
          </cell>
          <cell r="P59">
            <v>4.1824355960804249E-2</v>
          </cell>
          <cell r="Q59">
            <v>2.5003784543059302</v>
          </cell>
          <cell r="R59">
            <v>8.364871192160872E-2</v>
          </cell>
          <cell r="S59">
            <v>2.6007569086118609</v>
          </cell>
          <cell r="T59">
            <v>0.16729742384321744</v>
          </cell>
          <cell r="U59">
            <v>2.8015138172237219</v>
          </cell>
          <cell r="V59">
            <v>0.41824355960804338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0.44070936610826605</v>
          </cell>
          <cell r="H63" t="str">
            <v>1.34</v>
          </cell>
          <cell r="I63" t="str">
            <v>UNDERPRICED</v>
          </cell>
          <cell r="J63">
            <v>3.4022877445422428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0.2452339118961071</v>
          </cell>
          <cell r="O63">
            <v>1.6686134419407836</v>
          </cell>
          <cell r="P63">
            <v>0.49046782379221399</v>
          </cell>
          <cell r="Q63">
            <v>1.9972268838815668</v>
          </cell>
          <cell r="R63">
            <v>0.98093564758442797</v>
          </cell>
          <cell r="S63">
            <v>2.6544537677631337</v>
          </cell>
          <cell r="T63">
            <v>1.9618712951688559</v>
          </cell>
          <cell r="U63">
            <v>3.9689075355262671</v>
          </cell>
          <cell r="V63">
            <v>4.9046782379221403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-0.10352376357469442</v>
          </cell>
          <cell r="H68" t="str">
            <v>3.70</v>
          </cell>
          <cell r="I68" t="str">
            <v>OVERPRICED</v>
          </cell>
          <cell r="J68">
            <v>15.307267961926549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-5.544497721540087E-3</v>
          </cell>
          <cell r="O68">
            <v>3.679485358430302</v>
          </cell>
          <cell r="P68">
            <v>-1.1088995443080063E-2</v>
          </cell>
          <cell r="Q68">
            <v>3.6589707168606038</v>
          </cell>
          <cell r="R68">
            <v>-2.2177990886160126E-2</v>
          </cell>
          <cell r="S68">
            <v>3.6179414337212079</v>
          </cell>
          <cell r="T68">
            <v>-4.4355981772320252E-2</v>
          </cell>
          <cell r="U68">
            <v>3.5358828674424152</v>
          </cell>
          <cell r="V68">
            <v>-0.11088995443080074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0.59036217358886245</v>
          </cell>
          <cell r="H70" t="str">
            <v>0.63</v>
          </cell>
          <cell r="I70" t="str">
            <v>UNDERPRICED</v>
          </cell>
          <cell r="J70">
            <v>0.93057595378567726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0.31419276612216729</v>
          </cell>
          <cell r="O70">
            <v>0.82794144265696534</v>
          </cell>
          <cell r="P70">
            <v>0.62838553224433502</v>
          </cell>
          <cell r="Q70">
            <v>1.025882885313931</v>
          </cell>
          <cell r="R70">
            <v>1.2567710644886696</v>
          </cell>
          <cell r="S70">
            <v>1.4217657706278619</v>
          </cell>
          <cell r="T70">
            <v>2.5135421289773388</v>
          </cell>
          <cell r="U70">
            <v>2.2135315412557235</v>
          </cell>
          <cell r="V70">
            <v>6.2838553224433475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-4.079630288227596E-2</v>
          </cell>
          <cell r="H76" t="str">
            <v>2.08</v>
          </cell>
          <cell r="I76" t="str">
            <v>FAIRLY PRICED</v>
          </cell>
          <cell r="J76">
            <v>5.7954758230618539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2.3359830173680152E-2</v>
          </cell>
          <cell r="O76">
            <v>2.1285884467612548</v>
          </cell>
          <cell r="P76">
            <v>4.6719660347360303E-2</v>
          </cell>
          <cell r="Q76">
            <v>2.1771768935225095</v>
          </cell>
          <cell r="R76">
            <v>9.3439320694720607E-2</v>
          </cell>
          <cell r="S76">
            <v>2.274353787045019</v>
          </cell>
          <cell r="T76">
            <v>0.18687864138944121</v>
          </cell>
          <cell r="U76">
            <v>2.4687075740900379</v>
          </cell>
          <cell r="V76">
            <v>0.46719660347360281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0.38</v>
          </cell>
          <cell r="I83" t="str">
            <v>FAIRLY PRICED</v>
          </cell>
          <cell r="J83">
            <v>4.9032478864055449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8.7404793607957165E-2</v>
          </cell>
          <cell r="O83">
            <v>0.41321382157102371</v>
          </cell>
          <cell r="P83">
            <v>0.17480958721591433</v>
          </cell>
          <cell r="Q83">
            <v>0.44642764314204747</v>
          </cell>
          <cell r="R83">
            <v>0.34961917443182866</v>
          </cell>
          <cell r="S83">
            <v>0.51285528628409494</v>
          </cell>
          <cell r="T83">
            <v>0.69923834886365777</v>
          </cell>
          <cell r="U83">
            <v>0.64571057256818998</v>
          </cell>
          <cell r="V83">
            <v>1.7480958721591442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-1.020122313317664E-2</v>
          </cell>
          <cell r="H85" t="str">
            <v>20.25</v>
          </cell>
          <cell r="I85" t="str">
            <v>FAIRLY PRICED</v>
          </cell>
          <cell r="J85">
            <v>5.6399382176057289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3.7457805881395467E-2</v>
          </cell>
          <cell r="O85">
            <v>21.008520569098259</v>
          </cell>
          <cell r="P85">
            <v>7.4915611762790713E-2</v>
          </cell>
          <cell r="Q85">
            <v>21.767041138196511</v>
          </cell>
          <cell r="R85">
            <v>0.14983122352558143</v>
          </cell>
          <cell r="S85">
            <v>23.284082276393026</v>
          </cell>
          <cell r="T85">
            <v>0.29966244705116285</v>
          </cell>
          <cell r="U85">
            <v>26.318164552786047</v>
          </cell>
          <cell r="V85">
            <v>0.74915611762790735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0.2440809046548405</v>
          </cell>
          <cell r="H86" t="str">
            <v>3.35</v>
          </cell>
          <cell r="I86" t="str">
            <v>UNDERPRICED</v>
          </cell>
          <cell r="J86">
            <v>2.3683126641177799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0.15462904027136748</v>
          </cell>
          <cell r="O86">
            <v>3.8680072849090812</v>
          </cell>
          <cell r="P86">
            <v>0.30925808054273474</v>
          </cell>
          <cell r="Q86">
            <v>4.3860145698181618</v>
          </cell>
          <cell r="R86">
            <v>0.61851616108546992</v>
          </cell>
          <cell r="S86">
            <v>5.422029139636324</v>
          </cell>
          <cell r="T86">
            <v>1.2370323221709398</v>
          </cell>
          <cell r="U86">
            <v>7.4940582792726484</v>
          </cell>
          <cell r="V86">
            <v>3.0925808054273487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0.15199171690511326</v>
          </cell>
          <cell r="H87" t="str">
            <v>18.15</v>
          </cell>
          <cell r="I87" t="str">
            <v>UNDERPRICED</v>
          </cell>
          <cell r="J87">
            <v>3.4750664124168598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0.11219505603319591</v>
          </cell>
          <cell r="O87">
            <v>20.186340267002503</v>
          </cell>
          <cell r="P87">
            <v>0.22439011206639181</v>
          </cell>
          <cell r="Q87">
            <v>22.222680534005011</v>
          </cell>
          <cell r="R87">
            <v>0.44878022413278362</v>
          </cell>
          <cell r="S87">
            <v>26.29536106801002</v>
          </cell>
          <cell r="T87">
            <v>0.89756044826556769</v>
          </cell>
          <cell r="U87">
            <v>34.44072213602005</v>
          </cell>
          <cell r="V87">
            <v>2.2439011206639186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-1.0942204598027905E-2</v>
          </cell>
          <cell r="H91" t="str">
            <v>480.00</v>
          </cell>
          <cell r="I91" t="str">
            <v>FAIRLY PRICED</v>
          </cell>
          <cell r="J91">
            <v>8.6728621340277101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3.711636736327395E-2</v>
          </cell>
          <cell r="O91">
            <v>497.81585633437152</v>
          </cell>
          <cell r="P91">
            <v>7.42327347265479E-2</v>
          </cell>
          <cell r="Q91">
            <v>515.63171266874303</v>
          </cell>
          <cell r="R91">
            <v>0.14846546945309558</v>
          </cell>
          <cell r="S91">
            <v>551.26342533748584</v>
          </cell>
          <cell r="T91">
            <v>0.29693093890619116</v>
          </cell>
          <cell r="U91">
            <v>622.5268506749718</v>
          </cell>
          <cell r="V91">
            <v>0.74232734726547789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-2.3556454063729436E-2</v>
          </cell>
          <cell r="H92" t="str">
            <v>129.90</v>
          </cell>
          <cell r="I92" t="str">
            <v>FAIRLY PRICED</v>
          </cell>
          <cell r="J92">
            <v>4.3132135237876064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3.1303818940557226E-2</v>
          </cell>
          <cell r="O92">
            <v>133.96636608037838</v>
          </cell>
          <cell r="P92">
            <v>6.2607637881114453E-2</v>
          </cell>
          <cell r="Q92">
            <v>138.03273216075678</v>
          </cell>
          <cell r="R92">
            <v>0.12521527576222868</v>
          </cell>
          <cell r="S92">
            <v>146.16546432151353</v>
          </cell>
          <cell r="T92">
            <v>0.25043055152445737</v>
          </cell>
          <cell r="U92">
            <v>162.43092864302702</v>
          </cell>
          <cell r="V92">
            <v>0.62607637881114342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0.18369599207442272</v>
          </cell>
          <cell r="H95" t="str">
            <v>1.80</v>
          </cell>
          <cell r="I95" t="str">
            <v>UNDERPRICED</v>
          </cell>
          <cell r="J95">
            <v>3.7788301328938174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0.12680414039686072</v>
          </cell>
          <cell r="O95">
            <v>2.0282474527143495</v>
          </cell>
          <cell r="P95">
            <v>0.25360828079372144</v>
          </cell>
          <cell r="Q95">
            <v>2.2564949054286987</v>
          </cell>
          <cell r="R95">
            <v>0.50721656158744288</v>
          </cell>
          <cell r="S95">
            <v>2.7129898108573971</v>
          </cell>
          <cell r="T95">
            <v>1.0144331231748858</v>
          </cell>
          <cell r="U95">
            <v>3.6259796217147944</v>
          </cell>
          <cell r="V95">
            <v>2.5360828079372149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0.54290006743197217</v>
          </cell>
          <cell r="H97" t="str">
            <v>4.55</v>
          </cell>
          <cell r="I97" t="str">
            <v>UNDERPRICED</v>
          </cell>
          <cell r="J97">
            <v>2.0905177795804817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0.29232259532594518</v>
          </cell>
          <cell r="O97">
            <v>5.8800678087330507</v>
          </cell>
          <cell r="P97">
            <v>0.58464519065189036</v>
          </cell>
          <cell r="Q97">
            <v>7.2101356174661007</v>
          </cell>
          <cell r="R97">
            <v>1.1692903813037807</v>
          </cell>
          <cell r="S97">
            <v>9.8702712349322024</v>
          </cell>
          <cell r="T97">
            <v>2.3385807626075614</v>
          </cell>
          <cell r="U97">
            <v>15.190542469864404</v>
          </cell>
          <cell r="V97">
            <v>5.8464519065189036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-0.16890094055813726</v>
          </cell>
          <cell r="H99" t="str">
            <v>127.00</v>
          </cell>
          <cell r="I99" t="str">
            <v>OVERPRICED</v>
          </cell>
          <cell r="J99">
            <v>22.096157847288492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-3.5669794354529216E-2</v>
          </cell>
          <cell r="O99">
            <v>122.46993611697479</v>
          </cell>
          <cell r="P99">
            <v>-7.1339588709058321E-2</v>
          </cell>
          <cell r="Q99">
            <v>117.93987223394959</v>
          </cell>
          <cell r="R99">
            <v>-0.14267917741811675</v>
          </cell>
          <cell r="S99">
            <v>108.87974446789917</v>
          </cell>
          <cell r="T99">
            <v>-0.28535835483623351</v>
          </cell>
          <cell r="U99">
            <v>90.759488935798345</v>
          </cell>
          <cell r="V99">
            <v>-0.71339588709058366</v>
          </cell>
          <cell r="W99">
            <v>36.398722339495876</v>
          </cell>
        </row>
        <row r="100">
          <cell r="I100">
            <v>25</v>
          </cell>
        </row>
        <row r="101">
          <cell r="I101">
            <v>28</v>
          </cell>
        </row>
        <row r="102">
          <cell r="I102">
            <v>24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53228.177999999993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4163.3999999999996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232852.5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222570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204630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31284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45482.9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853470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69959.700000000012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194940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23913.4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580900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118680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448800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164907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3027600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231984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1825.866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 t="e">
            <v>#N/A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39837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16992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23760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21338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89250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129600.00000000001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7692.0999999999995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35775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1051859.82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2352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2787.2000000000003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4625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4365.8999999999996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10982.4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5084.3999999999996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14052.487500000001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4355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23594.999999999996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282451.20000000001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44103.648000000001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776.53800000000001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1839.3374999999999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2585023.1700499998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23/07/2019 14:40:30.030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23/07/2019 14:40:30.030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0.48</v>
      </c>
      <c r="C6" s="21">
        <f>IFERROR(VLOOKUP(A6,'[1]Business Score'!$A:$O,15,FALSE),"")</f>
        <v>-0.20677033333333339</v>
      </c>
      <c r="D6" s="21">
        <f>IFERROR(B6/VLOOKUP(A6,'[1]Business Score'!$A:$Q,17,FALSE),"")</f>
        <v>0.49092266666666667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-2.3214161928452013</v>
      </c>
      <c r="L6" s="21">
        <f t="shared" ref="L6:L8" si="3">IFERROR(B6/E6,"")</f>
        <v>-13.546098819479402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-0.68386373826396274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55.80</v>
      </c>
      <c r="C7" s="21">
        <f>IFERROR(VLOOKUP(A7,'[1]Business Score'!$A:$O,15,FALSE),"")</f>
        <v>8.9126322189724441</v>
      </c>
      <c r="D7" s="21">
        <f>IFERROR(B7/VLOOKUP(A7,'[1]Business Score'!$A:$Q,17,FALSE),"")</f>
        <v>30.94742166451762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6.2607766851657765</v>
      </c>
      <c r="L7" s="21">
        <f t="shared" si="3"/>
        <v>8.3315109355121777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5.3799283154121864E-2</v>
      </c>
      <c r="P7" s="25">
        <f>VLOOKUP(A7,'[1]Valuation Sheet'!$B:$W,21,FALSE)</f>
        <v>-2.8277853365201056E-2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2.57</v>
      </c>
      <c r="C10" s="21">
        <f>IFERROR(VLOOKUP(A10,'[1]Business Score'!$A:$O,15,FALSE),"")</f>
        <v>0.31064012345679054</v>
      </c>
      <c r="D10" s="21">
        <f>IFERROR(B10/VLOOKUP(A10,'[1]Business Score'!$A:$Q,17,FALSE),"")</f>
        <v>4.2690488048332016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8.2732390503877777</v>
      </c>
      <c r="L10" s="21">
        <f t="shared" ref="L10" si="5">IFERROR(B10/E10,"")</f>
        <v>5.3629423701488781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9.7237354085603106E-2</v>
      </c>
      <c r="P10" s="25">
        <f>VLOOKUP(A10,'[1]Valuation Sheet'!$B:$W,21,FALSE)</f>
        <v>0.94999534826549636</v>
      </c>
      <c r="Q10" s="26">
        <f>P10/5</f>
        <v>0.18999906965309926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6.55</v>
      </c>
      <c r="C12" s="21">
        <f>IFERROR(VLOOKUP(A12,'[1]Business Score'!$A:$O,15,FALSE),"")</f>
        <v>2.6717605344585071</v>
      </c>
      <c r="D12" s="21">
        <f>IFERROR(B12/VLOOKUP(A12,'[1]Business Score'!$A:$Q,17,FALSE),"")</f>
        <v>16.340499449962135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2.4515670156522864</v>
      </c>
      <c r="L12" s="21">
        <f t="shared" ref="L12" si="7">IFERROR(B12/E12,"")</f>
        <v>2.3331959777551408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7.4064122137404598E-2</v>
      </c>
      <c r="P12" s="25">
        <f>VLOOKUP(A12,'[1]Valuation Sheet'!$B:$W,21,FALSE)</f>
        <v>2.8016949091411973</v>
      </c>
      <c r="Q12" s="26">
        <f>P12/5</f>
        <v>0.56033898182823949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9.00</v>
      </c>
      <c r="C13" s="21">
        <f>IFERROR(VLOOKUP(A13,'[1]Business Score'!$A:$O,15,FALSE),"")</f>
        <v>4.1313735948241002</v>
      </c>
      <c r="D13" s="21">
        <f>IFERROR(B13/VLOOKUP(A13,'[1]Business Score'!$A:$Q,17,FALSE),"")</f>
        <v>26.691185887585927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2.1784522250119065</v>
      </c>
      <c r="L13" s="21">
        <f t="shared" ref="L13:L23" si="10">IFERROR(B13/E13,"")</f>
        <v>4.4119669245867872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1.6161250483974587</v>
      </c>
      <c r="Q13" s="26">
        <f>P13/5</f>
        <v>0.32322500967949175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5.70</v>
      </c>
      <c r="C14" s="21">
        <f>IFERROR(VLOOKUP(A14,'[1]Business Score'!$A:$O,15,FALSE),"")</f>
        <v>1.6641782729805015</v>
      </c>
      <c r="D14" s="21">
        <f>IFERROR(B14/VLOOKUP(A14,'[1]Business Score'!$A:$Q,17,FALSE),"")</f>
        <v>14.912061034831266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3.4251138189608996</v>
      </c>
      <c r="L14" s="21">
        <f t="shared" si="10"/>
        <v>3.3357256089889193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4.3589473684210518E-2</v>
      </c>
      <c r="P14" s="25">
        <f>VLOOKUP(A14,'[1]Valuation Sheet'!$B:$W,21,FALSE)</f>
        <v>2.2363698327174539</v>
      </c>
      <c r="Q14" s="26">
        <f>P14/5</f>
        <v>0.44727396654349078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1.58</v>
      </c>
      <c r="C15" s="21">
        <f>IFERROR(VLOOKUP(A15,'[1]Business Score'!$A:$O,15,FALSE),"")</f>
        <v>0.75613777777777902</v>
      </c>
      <c r="D15" s="21">
        <f>IFERROR(B15/VLOOKUP(A15,'[1]Business Score'!$A:$Q,17,FALSE),"")</f>
        <v>9.3731801300505033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2.0895662753995419</v>
      </c>
      <c r="L15" s="21">
        <f t="shared" si="10"/>
        <v>2.1260391591522785</v>
      </c>
      <c r="M15" s="21">
        <f>VLOOKUP(A15,'[1]Business Score'!$A:$BU,73,)</f>
        <v>4.1361166041075972</v>
      </c>
      <c r="N15" s="21">
        <f t="shared" si="8"/>
        <v>0.16856605528517535</v>
      </c>
      <c r="O15" s="8">
        <f>IFERROR(R15/B15,"")</f>
        <v>6.3313291139240488E-2</v>
      </c>
      <c r="P15" s="25">
        <f>VLOOKUP(A15,'[1]Valuation Sheet'!$B:$W,21,FALSE)</f>
        <v>5.3768067751386281</v>
      </c>
      <c r="Q15" s="26">
        <f>P15/5</f>
        <v>1.0753613550277257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1.57</v>
      </c>
      <c r="C16" s="21">
        <f>IFERROR(VLOOKUP(A16,'[1]Business Score'!$A:$O,15,FALSE),"")</f>
        <v>0.79137038315498787</v>
      </c>
      <c r="D16" s="21">
        <f>IFERROR(B16/VLOOKUP(A16,'[1]Business Score'!$A:$Q,17,FALSE),"")</f>
        <v>6.8416749974223219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1.9839003751199513</v>
      </c>
      <c r="L16" s="21">
        <f t="shared" si="10"/>
        <v>2.289830087129324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7.036624203821655E-2</v>
      </c>
      <c r="P16" s="25">
        <f>VLOOKUP(A16,'[1]Valuation Sheet'!$B:$W,21,FALSE)</f>
        <v>4.0474734652528861</v>
      </c>
      <c r="Q16" s="26">
        <f>P16/5</f>
        <v>0.8094946930505772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29.00</v>
      </c>
      <c r="C17" s="21">
        <f>IFERROR(VLOOKUP(A17,'[1]Business Score'!$A:$O,15,FALSE),"")</f>
        <v>6.2738564050288845</v>
      </c>
      <c r="D17" s="21">
        <f>IFERROR(B17/VLOOKUP(A17,'[1]Business Score'!$A:$Q,17,FALSE),"")</f>
        <v>18.12356582643374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4.6223563511518533</v>
      </c>
      <c r="L17" s="21">
        <f t="shared" si="10"/>
        <v>5.427569599505162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9.4396551724137925E-2</v>
      </c>
      <c r="P17" s="25">
        <f>VLOOKUP(A17,'[1]Valuation Sheet'!$B:$W,21,FALSE)</f>
        <v>0.33091377880805917</v>
      </c>
      <c r="Q17" s="26">
        <f>P17/5</f>
        <v>6.6182755761611839E-2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38.10</v>
      </c>
      <c r="C18" s="21">
        <f>IFERROR(VLOOKUP(A18,'[1]Business Score'!$A:$O,15,FALSE),"")</f>
        <v>7.26953125</v>
      </c>
      <c r="D18" s="21">
        <f>IFERROR(B18/VLOOKUP(A18,'[1]Business Score'!$A:$Q,17,FALSE),"")</f>
        <v>23.466572522615131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5.2410531972058036</v>
      </c>
      <c r="L18" s="21">
        <f t="shared" si="10"/>
        <v>7.762781507289942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3.984383202099738E-2</v>
      </c>
      <c r="P18" s="25">
        <f>VLOOKUP(A18,'[1]Valuation Sheet'!$B:$W,21,FALSE)</f>
        <v>-4.8749000361683392E-2</v>
      </c>
      <c r="Q18" s="26">
        <f>P18/5</f>
        <v>-9.7498000723366778E-3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2.43</v>
      </c>
      <c r="C19" s="21">
        <f>IFERROR(VLOOKUP(A19,'[1]Business Score'!$A:$O,15,FALSE),"")</f>
        <v>0.3201806182702327</v>
      </c>
      <c r="D19" s="21">
        <f>IFERROR(B19/VLOOKUP(A19,'[1]Business Score'!$A:$Q,17,FALSE),"")</f>
        <v>3.5276671921340212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7.5894662616619666</v>
      </c>
      <c r="L19" s="21">
        <f t="shared" si="10"/>
        <v>6.2561264821283453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8.197530864197531E-3</v>
      </c>
      <c r="P19" s="25">
        <f>VLOOKUP(A19,'[1]Valuation Sheet'!$B:$W,21,FALSE)</f>
        <v>0.73584152087224219</v>
      </c>
      <c r="Q19" s="26">
        <f>P19/5</f>
        <v>0.14716830417444843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5.70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14.078655462184875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2.4799318126884375</v>
      </c>
      <c r="L20" s="21">
        <f t="shared" si="10"/>
        <v>2.265326535034053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0.1491578947368421</v>
      </c>
      <c r="P20" s="25">
        <f>VLOOKUP(A20,'[1]Valuation Sheet'!$B:$W,21,FALSE)</f>
        <v>2.9346283771157293</v>
      </c>
      <c r="Q20" s="26">
        <f>P20/5</f>
        <v>0.58692567542314589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6.85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8.2288695800323701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10.809732834769413</v>
      </c>
      <c r="L21" s="21">
        <f t="shared" si="10"/>
        <v>8.3179521810757286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0.35897746223677762</v>
      </c>
      <c r="Q21" s="26">
        <f>P21/5</f>
        <v>7.179549244735553E-2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0.62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1.3633770797683864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7.1889320016510263</v>
      </c>
      <c r="L22" s="21">
        <f t="shared" si="10"/>
        <v>7.1906450231125874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1.1211480834870935</v>
      </c>
      <c r="Q22" s="26">
        <f>P22/5</f>
        <v>0.2242296166974187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18.50</v>
      </c>
      <c r="C23" s="21">
        <f>IFERROR(VLOOKUP(A23,'[1]Business Score'!$A:$O,15,FALSE),"")</f>
        <v>6.16</v>
      </c>
      <c r="D23" s="21">
        <f>IFERROR(B23/VLOOKUP(A23,'[1]Business Score'!$A:$Q,17,FALSE),"")</f>
        <v>26.120523227637776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3.0032467532467533</v>
      </c>
      <c r="L23" s="21">
        <f t="shared" si="10"/>
        <v>3.278381035370789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0.15131351351351352</v>
      </c>
      <c r="P23" s="25">
        <f>VLOOKUP(A23,'[1]Valuation Sheet'!$B:$W,21,FALSE)</f>
        <v>1.4660161105984986</v>
      </c>
      <c r="Q23" s="26">
        <f>P23/5</f>
        <v>0.29320322211969974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13.80</v>
      </c>
      <c r="C27" s="21">
        <f>IFERROR(VLOOKUP(A27,'[1]Business Score'!$A:$O,15,FALSE),"")</f>
        <v>0.12027406976744236</v>
      </c>
      <c r="D27" s="21">
        <f>IFERROR(B27/VLOOKUP(A27,'[1]Business Score'!$A:$Q,17,FALSE),"")</f>
        <v>4.4443584860921117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114.73794830991574</v>
      </c>
      <c r="L27" s="21">
        <f t="shared" si="14"/>
        <v>43.009743601209934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-0.68481049206096534</v>
      </c>
      <c r="Q27" s="26">
        <f>P27/5</f>
        <v>-0.13696209841219306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56.10</v>
      </c>
      <c r="C28" s="21">
        <f>IFERROR(VLOOKUP(A28,'[1]Business Score'!$A:$O,15,FALSE),"")</f>
        <v>1.0032041249999992</v>
      </c>
      <c r="D28" s="21">
        <f>IFERROR(B28/VLOOKUP(A28,'[1]Business Score'!$A:$Q,17,FALSE),"")</f>
        <v>21.865010625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55.920822693985677</v>
      </c>
      <c r="L28" s="21">
        <f t="shared" ref="L28" si="15">IFERROR(B28/E28,"")</f>
        <v>10.520760993179477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4.6085561497326198E-2</v>
      </c>
      <c r="P28" s="25">
        <f>VLOOKUP(A28,'[1]Valuation Sheet'!$B:$W,21,FALSE)</f>
        <v>-0.26361628200467624</v>
      </c>
      <c r="Q28" s="26">
        <f>P28/5</f>
        <v>-5.2723256400935246E-2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12.55</v>
      </c>
      <c r="C30" s="21">
        <f>IFERROR(VLOOKUP(A30,'[1]Business Score'!$A:$O,15,FALSE),"")</f>
        <v>0.43617351598173515</v>
      </c>
      <c r="D30" s="21">
        <f>IFERROR(B30/VLOOKUP(A30,'[1]Business Score'!$A:$Q,17,FALSE),"")</f>
        <v>26.54281129122273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FAIRLY PRICED</v>
      </c>
      <c r="J30" s="34" t="str">
        <f t="shared" si="1"/>
        <v/>
      </c>
      <c r="K30" s="7">
        <f>IFERROR(B30/C30,"")</f>
        <v>28.772952827620866</v>
      </c>
      <c r="L30" s="21">
        <f t="shared" ref="L30" si="16">IFERROR(B30/E30,"")</f>
        <v>51.659263913377579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9.9601593625498003E-2</v>
      </c>
      <c r="P30" s="25">
        <f>VLOOKUP(A30,'[1]Valuation Sheet'!$B:$W,21,FALSE)</f>
        <v>0.45171387374255034</v>
      </c>
      <c r="Q30" s="26">
        <f>P30/5</f>
        <v>9.0342774748510074E-2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174.00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58.036058823529416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7.7566130788445529</v>
      </c>
      <c r="L31" s="21">
        <f t="shared" ref="L31:L32" si="18">IFERROR(B31/E31,"")</f>
        <v>11.272694904828272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9.1975000000000001E-2</v>
      </c>
      <c r="P31" s="25">
        <f>VLOOKUP(A31,'[1]Valuation Sheet'!$B:$W,21,FALSE)</f>
        <v>-0.3381154502977286</v>
      </c>
      <c r="Q31" s="26">
        <f>P31/5</f>
        <v>-6.7623090059545726E-2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14.40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9.0680621263166845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-16.773122283338019</v>
      </c>
      <c r="L32" s="21">
        <f t="shared" si="18"/>
        <v>17.582503492029787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0.10117187499999999</v>
      </c>
      <c r="P32" s="25">
        <f>VLOOKUP(A32,'[1]Valuation Sheet'!$B:$W,21,FALSE)</f>
        <v>-0.33179931925153172</v>
      </c>
      <c r="Q32" s="26">
        <f>P32/5</f>
        <v>-6.6359863850306344E-2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6.30</v>
      </c>
      <c r="C34" s="21">
        <f>IFERROR(VLOOKUP(A34,'[1]Business Score'!$A:$O,15,FALSE),"")</f>
        <v>1.1058898626733831</v>
      </c>
      <c r="D34" s="21">
        <f>IFERROR(B34/VLOOKUP(A34,'[1]Business Score'!$A:$Q,17,FALSE),"")</f>
        <v>9.9975329514871287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>BUY</v>
      </c>
      <c r="K34" s="7">
        <f>IFERROR(B34/C34,"")</f>
        <v>5.6967698254963217</v>
      </c>
      <c r="L34" s="21">
        <f t="shared" ref="L34" si="20">IFERROR(B34/E34,"")</f>
        <v>5.9170934597095313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8.4464285714285714E-2</v>
      </c>
      <c r="P34" s="25">
        <f>VLOOKUP(A34,'[1]Valuation Sheet'!$B:$W,21,FALSE)</f>
        <v>0.90823916343297362</v>
      </c>
      <c r="Q34" s="26">
        <f>P34/5</f>
        <v>0.18164783268659473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/>
      </c>
      <c r="C37" s="21">
        <f>IFERROR(VLOOKUP(A37,'[1]Business Score'!$A:$O,15,FALSE),"")</f>
        <v>0.58958100084817577</v>
      </c>
      <c r="D37" s="21" t="str">
        <f>IFERROR(B37/VLOOKUP(A37,'[1]Business Score'!$A:$Q,17,FALSE),"")</f>
        <v/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FAIRLY PRICED</v>
      </c>
      <c r="J37" s="34" t="e">
        <f t="shared" si="1"/>
        <v>#VALUE!</v>
      </c>
      <c r="K37" s="7" t="str">
        <f t="shared" ref="K37" si="23">IFERROR(B37/C37,"")</f>
        <v/>
      </c>
      <c r="L37" s="21" t="str">
        <f t="shared" ref="L37:L38" si="24">IFERROR(B37/E37,"")</f>
        <v/>
      </c>
      <c r="M37" s="21">
        <f>VLOOKUP(A37,'[1]Business Score'!$A:$BU,73,)</f>
        <v>7.1376499800134612</v>
      </c>
      <c r="N37" s="21" t="str">
        <f>IFERROR(B37/D37,"")</f>
        <v/>
      </c>
      <c r="O37" s="8" t="str">
        <f>IFERROR(R37/B37,"")</f>
        <v/>
      </c>
      <c r="P37" s="25" t="e">
        <f>VLOOKUP(A37,'[1]Valuation Sheet'!$B:$W,21,FALSE)</f>
        <v>#N/A</v>
      </c>
      <c r="Q37" s="26" t="e">
        <f>P37/5</f>
        <v>#N/A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0.98</v>
      </c>
      <c r="C40" s="21">
        <f>IFERROR(VLOOKUP(A40,'[1]Business Score'!$A:$O,15,FALSE),"")</f>
        <v>0.50742118081180831</v>
      </c>
      <c r="D40" s="21">
        <f>IFERROR(B40/VLOOKUP(A40,'[1]Business Score'!$A:$Q,17,FALSE),"")</f>
        <v>2.7266301645626982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1.9313344358864299</v>
      </c>
      <c r="L40" s="21">
        <f t="shared" si="26"/>
        <v>5.0346320571812937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3.0600000000000002E-2</v>
      </c>
      <c r="P40" s="25">
        <f>VLOOKUP(A40,'[1]Valuation Sheet'!$B:$W,21,FALSE)</f>
        <v>1.8001808961032819</v>
      </c>
      <c r="Q40" s="26">
        <f>P40/5</f>
        <v>0.36003617922065639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5.90</v>
      </c>
      <c r="C41" s="21">
        <f>IFERROR(VLOOKUP(A41,'[1]Business Score'!$A:$O,15,FALSE),"")</f>
        <v>-3.2890173611111093</v>
      </c>
      <c r="D41" s="21">
        <f>IFERROR(B41/VLOOKUP(A41,'[1]Business Score'!$A:$Q,17,FALSE),"")</f>
        <v>27.511349906994052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-1.7938488466983458</v>
      </c>
      <c r="L41" s="21">
        <f t="shared" si="26"/>
        <v>3.3064336160573951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0.11010169491525422</v>
      </c>
      <c r="P41" s="25">
        <f>VLOOKUP(A41,'[1]Valuation Sheet'!$B:$W,21,FALSE)</f>
        <v>3.4775174823865784</v>
      </c>
      <c r="Q41" s="26">
        <f>P41/5</f>
        <v>0.69550349647731569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18.00</v>
      </c>
      <c r="C44" s="21">
        <f>IFERROR(VLOOKUP(A44,'[1]Business Score'!$A:$O,15,FALSE),"")</f>
        <v>4.622587121212125</v>
      </c>
      <c r="D44" s="21">
        <f>IFERROR(B44/VLOOKUP(A44,'[1]Business Score'!$A:$Q,17,FALSE),"")</f>
        <v>26.831734848484849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>BUY</v>
      </c>
      <c r="K44" s="7">
        <f t="shared" ref="K44" si="27">IFERROR(B44/C44,"")</f>
        <v>3.8939233654248744</v>
      </c>
      <c r="L44" s="21">
        <f t="shared" ref="L44" si="28">IFERROR(B44/E44,"")</f>
        <v>5.1399362008621132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0.11168055555555556</v>
      </c>
      <c r="P44" s="25">
        <f>VLOOKUP(A44,'[1]Valuation Sheet'!$B:$W,21,FALSE)</f>
        <v>0.97151151740818564</v>
      </c>
      <c r="Q44" s="26">
        <f>P44/5</f>
        <v>0.19430230348163713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1.49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0.90512386363636366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5.9560067681895115</v>
      </c>
      <c r="L46" s="21">
        <f t="shared" ref="L46" si="30">IFERROR(B46/E46,"")</f>
        <v>7.2666550282728135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0.13421812080536916</v>
      </c>
      <c r="P46" s="25">
        <f>VLOOKUP(A46,'[1]Valuation Sheet'!$B:$W,21,FALSE)</f>
        <v>9.507650232126208E-2</v>
      </c>
      <c r="Q46" s="26">
        <f>P46/5</f>
        <v>1.9015300464252417E-2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11.35</v>
      </c>
      <c r="C48" s="21">
        <f>IFERROR(VLOOKUP(A48,'[1]Business Score'!$A:$O,15,FALSE),"")</f>
        <v>0.43781117021276544</v>
      </c>
      <c r="D48" s="21">
        <f>IFERROR(B48/VLOOKUP(A48,'[1]Business Score'!$A:$Q,17,FALSE),"")</f>
        <v>7.3666894380417638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25.924418498697005</v>
      </c>
      <c r="L48" s="21">
        <f t="shared" ref="L48" si="32">IFERROR(B48/E48,"")</f>
        <v>29.716449421598309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2.0061674008810575E-2</v>
      </c>
      <c r="P48" s="25">
        <f>VLOOKUP(A48,'[1]Valuation Sheet'!$B:$W,21,FALSE)</f>
        <v>-0.41795377807716549</v>
      </c>
      <c r="Q48" s="26">
        <f>P48/5</f>
        <v>-8.3590755615433096E-2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17.85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6.3532909999999996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-77.080060489495096</v>
      </c>
      <c r="L49" s="21">
        <f t="shared" ref="L49:L54" si="35">IFERROR(B49/E49,"")</f>
        <v>726.70590634510586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1.1379831932773109E-2</v>
      </c>
      <c r="P49" s="25">
        <f>VLOOKUP(A49,'[1]Valuation Sheet'!$B:$W,21,FALSE)</f>
        <v>-0.75464877092490457</v>
      </c>
      <c r="Q49" s="26">
        <f>P49/5</f>
        <v>-0.15092975418498092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10.80</v>
      </c>
      <c r="C50" s="21">
        <f>IFERROR(VLOOKUP(A50,'[1]Business Score'!$A:$O,15,FALSE),"")</f>
        <v>1.8313723333333347</v>
      </c>
      <c r="D50" s="21">
        <f>IFERROR(B50/VLOOKUP(A50,'[1]Business Score'!$A:$Q,17,FALSE),"")</f>
        <v>8.4783583999999994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5.8972169686229794</v>
      </c>
      <c r="L50" s="21">
        <f t="shared" si="35"/>
        <v>5.3110617230625232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0.11619444444444443</v>
      </c>
      <c r="P50" s="25">
        <f>VLOOKUP(A50,'[1]Valuation Sheet'!$B:$W,21,FALSE)</f>
        <v>0.48931909234420345</v>
      </c>
      <c r="Q50" s="26">
        <f>P50/5</f>
        <v>9.7863818468840694E-2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14.00</v>
      </c>
      <c r="C51" s="21">
        <f>IFERROR(VLOOKUP(A51,'[1]Business Score'!$A:$O,15,FALSE),"")</f>
        <v>2.5676757723577328</v>
      </c>
      <c r="D51" s="21">
        <f>IFERROR(B51/VLOOKUP(A51,'[1]Business Score'!$A:$Q,17,FALSE),"")</f>
        <v>36.96732512195122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5.452401798823959</v>
      </c>
      <c r="L51" s="21">
        <f t="shared" si="35"/>
        <v>4.7112634441452492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7.1468571428571423E-2</v>
      </c>
      <c r="P51" s="25">
        <f>VLOOKUP(A51,'[1]Valuation Sheet'!$B:$W,21,FALSE)</f>
        <v>1.8304369975951897</v>
      </c>
      <c r="Q51" s="26">
        <f>P51/5</f>
        <v>0.36608739951903796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0.97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7.14286858974359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40.343181818181819</v>
      </c>
      <c r="L52" s="21">
        <f t="shared" si="35"/>
        <v>4.7730843494739679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6.1872164948453601E-2</v>
      </c>
      <c r="P52" s="25">
        <f>VLOOKUP(A52,'[1]Valuation Sheet'!$B:$W,21,FALSE)</f>
        <v>4.9304114122417637</v>
      </c>
      <c r="Q52" s="26">
        <f>P52/5</f>
        <v>0.98608228244835272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13.50</v>
      </c>
      <c r="C53" s="21">
        <f>IFERROR(VLOOKUP(A53,'[1]Business Score'!$A:$O,15,FALSE),"")</f>
        <v>1.6680064150943392</v>
      </c>
      <c r="D53" s="21">
        <f>IFERROR(B53/VLOOKUP(A53,'[1]Business Score'!$A:$Q,17,FALSE),"")</f>
        <v>4.4881056603773581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8.0934940524413186</v>
      </c>
      <c r="L53" s="21">
        <f t="shared" si="35"/>
        <v>9.0215532742752664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7.402962962962964E-2</v>
      </c>
      <c r="P53" s="25">
        <f>VLOOKUP(A53,'[1]Valuation Sheet'!$B:$W,21,FALSE)</f>
        <v>-0.22302869325233143</v>
      </c>
      <c r="Q53" s="26">
        <f>P53/5</f>
        <v>-4.4605738650466284E-2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1,327.00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83.649391344154054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24.457291297210439</v>
      </c>
      <c r="L54" s="21">
        <f t="shared" si="35"/>
        <v>32.129427200825411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4.4138507912584779E-2</v>
      </c>
      <c r="P54" s="25">
        <f>VLOOKUP(A54,'[1]Valuation Sheet'!$B:$W,21,FALSE)</f>
        <v>-0.80427739947110433</v>
      </c>
      <c r="Q54" s="26">
        <f>P54/5</f>
        <v>-0.16085547989422086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8.00</v>
      </c>
      <c r="C57" s="21">
        <f>IFERROR(VLOOKUP(A57,'[1]Business Score'!$A:$O,15,FALSE),"")</f>
        <v>0.39106888888888836</v>
      </c>
      <c r="D57" s="21">
        <f>IFERROR(B57/VLOOKUP(A57,'[1]Business Score'!$A:$Q,17,FALSE),"")</f>
        <v>6.8714666666666666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20.456753854109277</v>
      </c>
      <c r="L57" s="21">
        <f t="shared" ref="L57:L59" si="39">IFERROR(B57/E57,"")</f>
        <v>5.5636959968308952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0.93744000000000005</v>
      </c>
      <c r="P57" s="25">
        <f>VLOOKUP(A57,'[1]Valuation Sheet'!$B:$W,21,FALSE)</f>
        <v>0.49574921135887995</v>
      </c>
      <c r="Q57" s="26">
        <f>P57/5</f>
        <v>9.9149842271775993E-2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2.40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3.6912265306122451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6.8634259934750519</v>
      </c>
      <c r="L58" s="21">
        <f t="shared" si="39"/>
        <v>12.894036828831135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8.3299999999999999E-2</v>
      </c>
      <c r="P58" s="25">
        <f>VLOOKUP(A58,'[1]Valuation Sheet'!$B:$W,21,FALSE)</f>
        <v>0.41824355960804338</v>
      </c>
      <c r="Q58" s="26">
        <f>P58/5</f>
        <v>8.3648711921608679E-2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1.34</v>
      </c>
      <c r="C61" s="21">
        <f>IFERROR(VLOOKUP(A61,'[1]Business Score'!$A:$O,15,FALSE),"")</f>
        <v>0.53142259615384602</v>
      </c>
      <c r="D61" s="21">
        <f>IFERROR(B61/VLOOKUP(A61,'[1]Business Score'!$A:$Q,17,FALSE),"")</f>
        <v>8.1411036354056918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2.5215337279562577</v>
      </c>
      <c r="L61" s="21">
        <f t="shared" ref="L61" si="41">IFERROR(B61/E61,"")</f>
        <v>3.4022877445422428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4.9046782379221403</v>
      </c>
      <c r="Q61" s="26">
        <f>P61/5</f>
        <v>0.98093564758442808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3.70</v>
      </c>
      <c r="C65" s="21">
        <f>IFERROR(VLOOKUP(A65,'[1]Business Score'!$A:$O,15,FALSE),"")</f>
        <v>0.48153839999999865</v>
      </c>
      <c r="D65" s="21">
        <f>IFERROR(B65/VLOOKUP(A65,'[1]Business Score'!$A:$Q,17,FALSE),"")</f>
        <v>3.1061656000000002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7.6837070522309547</v>
      </c>
      <c r="L65" s="21">
        <f t="shared" si="45"/>
        <v>15.307267961926549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5.6331081081081077E-2</v>
      </c>
      <c r="P65" s="25">
        <f>VLOOKUP(A65,'[1]Valuation Sheet'!$B:$W,21,FALSE)</f>
        <v>-0.11088995443080074</v>
      </c>
      <c r="Q65" s="26">
        <f>P65/5</f>
        <v>-2.2177990886160147E-2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0.63</v>
      </c>
      <c r="C67" s="21">
        <f>IFERROR(VLOOKUP(A67,'[1]Business Score'!$A:$O,15,FALSE),"")</f>
        <v>0.45477460317460272</v>
      </c>
      <c r="D67" s="21">
        <f>IFERROR(B67/VLOOKUP(A67,'[1]Business Score'!$A:$Q,17,FALSE),"")</f>
        <v>2.446490029325513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1.3853016320661218</v>
      </c>
      <c r="L67" s="21">
        <f t="shared" ref="L67" si="47">IFERROR(B67/E67,"")</f>
        <v>0.93057595378567726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7.9404761904761909E-2</v>
      </c>
      <c r="P67" s="25">
        <f>VLOOKUP(A67,'[1]Valuation Sheet'!$B:$W,21,FALSE)</f>
        <v>6.2838553224433475</v>
      </c>
      <c r="Q67" s="26">
        <f>P67/5</f>
        <v>1.2567710644886696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0.34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1.1412892076502732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3.446862258464817</v>
      </c>
      <c r="L68" s="21">
        <f t="shared" ref="L68:L77" si="50">IFERROR(B68/E68,"")</f>
        <v>3.222785393220962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0.11761764705882352</v>
      </c>
      <c r="P68" s="25">
        <f>VLOOKUP(A68,'[1]Valuation Sheet'!$B:$W,21,FALSE)</f>
        <v>2.2298194611519229</v>
      </c>
      <c r="Q68" s="26">
        <f>P68/5</f>
        <v>0.44596389223038457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/>
      </c>
      <c r="C69" s="21">
        <f>IFERROR(VLOOKUP(A69,'[1]Business Score'!$A:$O,15,FALSE),"")</f>
        <v>6.1300930232557914E-2</v>
      </c>
      <c r="D69" s="21" t="str">
        <f>IFERROR(B69/VLOOKUP(A69,'[1]Business Score'!$A:$Q,17,FALSE),"")</f>
        <v/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FAIRLY PRICED</v>
      </c>
      <c r="J69" s="32" t="e">
        <f t="shared" si="1"/>
        <v>#VALUE!</v>
      </c>
      <c r="K69" s="7" t="str">
        <f t="shared" si="49"/>
        <v/>
      </c>
      <c r="L69" s="21" t="str">
        <f t="shared" si="50"/>
        <v/>
      </c>
      <c r="M69" s="21">
        <f>VLOOKUP(A69,'[1]Business Score'!$A:$BU,73,)</f>
        <v>9.1846568782462814</v>
      </c>
      <c r="N69" s="21" t="str">
        <f t="shared" si="48"/>
        <v/>
      </c>
      <c r="O69" s="8" t="str">
        <f>IFERROR(R69/B69,"")</f>
        <v/>
      </c>
      <c r="P69" s="25" t="e">
        <f>VLOOKUP(A69,'[1]Valuation Sheet'!$B:$W,21,FALSE)</f>
        <v>#N/A</v>
      </c>
      <c r="Q69" s="26" t="e">
        <f>P69/5</f>
        <v>#N/A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0.20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0.77032882721575657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2.5147424996735515</v>
      </c>
      <c r="L72" s="21">
        <f t="shared" si="50"/>
        <v>1.2654668424002613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9.9959999999999993E-2</v>
      </c>
      <c r="P72" s="25">
        <f>VLOOKUP(A72,'[1]Valuation Sheet'!$B:$W,21,FALSE)</f>
        <v>4.8769330987451038</v>
      </c>
      <c r="Q72" s="26">
        <f>P72/5</f>
        <v>0.97538661974902074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2.08</v>
      </c>
      <c r="C73" s="21">
        <f>IFERROR(VLOOKUP(A73,'[1]Business Score'!$A:$O,15,FALSE),"")</f>
        <v>0.38573939393939388</v>
      </c>
      <c r="D73" s="21">
        <f>IFERROR(B73/VLOOKUP(A73,'[1]Business Score'!$A:$Q,17,FALSE),"")</f>
        <v>2.5145314393939393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5.3922415824783583</v>
      </c>
      <c r="L73" s="21">
        <f t="shared" si="50"/>
        <v>5.7954758230618539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4.6218749999999996E-2</v>
      </c>
      <c r="P73" s="25">
        <f>VLOOKUP(A73,'[1]Valuation Sheet'!$B:$W,21,FALSE)</f>
        <v>0.46719660347360281</v>
      </c>
      <c r="Q73" s="26">
        <f>P73/5</f>
        <v>9.3439320694720565E-2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0.21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0.70148790058862009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5.0877886101395724</v>
      </c>
      <c r="L76" s="21">
        <f t="shared" si="50"/>
        <v>4.6553445824708737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1.8237774142693586</v>
      </c>
      <c r="Q76" s="26">
        <f t="shared" si="53"/>
        <v>0.36475548285387172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0.38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1.3865317056967283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14.477550741474639</v>
      </c>
      <c r="L77" s="21">
        <f t="shared" si="50"/>
        <v>4.9032478864055449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1.7480958721591442</v>
      </c>
      <c r="Q77" s="26">
        <f t="shared" si="53"/>
        <v>0.34961917443182883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20.25</v>
      </c>
      <c r="C79" s="21">
        <f>IFERROR(VLOOKUP(A79,'[1]Business Score'!$A:$O,15,FALSE),"")</f>
        <v>3.050119845329883</v>
      </c>
      <c r="D79" s="21">
        <f>IFERROR(B79/VLOOKUP(A79,'[1]Business Score'!$A:$Q,17,FALSE),"")</f>
        <v>26.071771741479935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6.6390833891347896</v>
      </c>
      <c r="L79" s="21">
        <f t="shared" ref="L79" si="55">IFERROR(B79/E79,"")</f>
        <v>5.6399382176057289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9.8765432098765427E-2</v>
      </c>
      <c r="P79" s="25">
        <f>VLOOKUP(A79,'[1]Valuation Sheet'!$B:$W,21,FALSE)</f>
        <v>0.74915611762790735</v>
      </c>
      <c r="Q79" s="26">
        <f t="shared" si="53"/>
        <v>0.14983122352558148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3.35</v>
      </c>
      <c r="C80" s="21">
        <f>IFERROR(VLOOKUP(A80,'[1]Business Score'!$A:$O,15,FALSE),"")</f>
        <v>0.77615076923076631</v>
      </c>
      <c r="D80" s="21">
        <f>IFERROR(B80/VLOOKUP(A80,'[1]Business Score'!$A:$Q,17,FALSE),"")</f>
        <v>9.9068653846153847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4.3161717192139673</v>
      </c>
      <c r="L80" s="21">
        <f t="shared" ref="L80:L86" si="58">IFERROR(B80/E80,"")</f>
        <v>2.3683126641177799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0.11935522388059701</v>
      </c>
      <c r="P80" s="25">
        <f>VLOOKUP(A80,'[1]Valuation Sheet'!$B:$W,21,FALSE)</f>
        <v>3.0925808054273487</v>
      </c>
      <c r="Q80" s="26">
        <f t="shared" si="53"/>
        <v>0.6185161610854697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18.15</v>
      </c>
      <c r="C81" s="21">
        <f>IFERROR(VLOOKUP(A81,'[1]Business Score'!$A:$O,15,FALSE),"")</f>
        <v>0.27805461538462334</v>
      </c>
      <c r="D81" s="21">
        <f>IFERROR(B81/VLOOKUP(A81,'[1]Business Score'!$A:$Q,17,FALSE),"")</f>
        <v>44.045321784691737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65.274945984599938</v>
      </c>
      <c r="L81" s="21">
        <f t="shared" si="58"/>
        <v>3.4750664124168598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2.2439011206639186</v>
      </c>
      <c r="Q81" s="26">
        <f t="shared" si="53"/>
        <v>0.44878022413278373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4.00</v>
      </c>
      <c r="C84" s="21">
        <f>IFERROR(VLOOKUP(A84,'[1]Business Score'!$A:$O,15,FALSE),"")</f>
        <v>2.316793483507642</v>
      </c>
      <c r="D84" s="21">
        <f>IFERROR(B84/VLOOKUP(A84,'[1]Business Score'!$A:$Q,17,FALSE),"")</f>
        <v>22.29418431214803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1.7265241932327828</v>
      </c>
      <c r="L84" s="21">
        <f t="shared" si="58"/>
        <v>-5.4595980066913397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1.8184575292727367</v>
      </c>
      <c r="Q84" s="26">
        <f t="shared" si="53"/>
        <v>0.36369150585454735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480.00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835.21174631228314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6.295299440568793</v>
      </c>
      <c r="L85" s="21">
        <f t="shared" si="58"/>
        <v>8.6728621340277101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3.7697916666666664E-2</v>
      </c>
      <c r="P85" s="25">
        <f>VLOOKUP(A85,'[1]Valuation Sheet'!$B:$W,21,FALSE)</f>
        <v>0.74232734726547789</v>
      </c>
      <c r="Q85" s="26">
        <f t="shared" si="53"/>
        <v>0.14846546945309558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129.90</v>
      </c>
      <c r="C86" s="21">
        <f>IFERROR(VLOOKUP(A86,'[1]Business Score'!$A:$O,15,FALSE),"")</f>
        <v>23.447493520264</v>
      </c>
      <c r="D86" s="21">
        <f>IFERROR(B86/VLOOKUP(A86,'[1]Business Score'!$A:$Q,17,FALSE),"")</f>
        <v>90.512747408105568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5.5400377821935072</v>
      </c>
      <c r="L86" s="21">
        <f t="shared" si="58"/>
        <v>4.3132135237876064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0.13081755196304851</v>
      </c>
      <c r="P86" s="25">
        <f>VLOOKUP(A86,'[1]Valuation Sheet'!$B:$W,21,FALSE)</f>
        <v>0.62607637881114342</v>
      </c>
      <c r="Q86" s="26">
        <f t="shared" si="53"/>
        <v>0.12521527576222868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5.9451635335295876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3.743957649305</v>
      </c>
      <c r="L89" s="21">
        <f t="shared" ref="L89" si="64">IFERROR(B89/E89,"")</f>
        <v>3.7788301328938174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8.3333333333333329E-2</v>
      </c>
      <c r="P89" s="25">
        <f>VLOOKUP(A89,'[1]Valuation Sheet'!$B:$W,21,FALSE)</f>
        <v>2.5360828079372149</v>
      </c>
      <c r="Q89" s="26">
        <f t="shared" si="53"/>
        <v>0.50721656158744299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4.55</v>
      </c>
      <c r="C91" s="17">
        <f>IFERROR(VLOOKUP(A91,'[1]Business Score'!$A:$O,15,FALSE),"")</f>
        <v>2.9629288806431671</v>
      </c>
      <c r="D91" s="17">
        <f>IFERROR(B91/VLOOKUP(A91,'[1]Business Score'!$A:$Q,17,FALSE),"")</f>
        <v>30.252066790352504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1.5356426641642256</v>
      </c>
      <c r="L91" s="17">
        <f t="shared" ref="L91" si="68">IFERROR(B91/E91,"")</f>
        <v>2.0905177795804817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5.8464519065189036</v>
      </c>
      <c r="Q91" s="23">
        <f t="shared" si="53"/>
        <v>1.1692903813037807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2019-08-14T13:31:40Z</dcterms:modified>
</cp:coreProperties>
</file>